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2585" activeTab="7"/>
  </bookViews>
  <sheets>
    <sheet name="TASA FUNC " sheetId="1" r:id="rId1"/>
    <sheet name="TASA LABORALES" sheetId="2" r:id="rId2"/>
    <sheet name="ESTAB FUNCI" sheetId="3" r:id="rId3"/>
    <sheet name="ESTAB LAB" sheetId="4" r:id="rId4"/>
    <sheet name="EDUCACION" sheetId="5" r:id="rId5"/>
    <sheet name="ESTAB SERIS" sheetId="6" r:id="rId6"/>
    <sheet name="TASA SERIS" sheetId="7" r:id="rId7"/>
    <sheet name="RESUMEN" sheetId="8" r:id="rId8"/>
  </sheets>
  <definedNames>
    <definedName name="_xlnm._FilterDatabase" localSheetId="0" hidden="1">'TASA FUNC '!$A$11:$K$36</definedName>
    <definedName name="_xlnm._FilterDatabase" localSheetId="1" hidden="1">'TASA LABORALES'!$A$12:$L$27</definedName>
    <definedName name="_xlnm.Print_Area" localSheetId="2">'ESTAB FUNCI'!$A$1:$E$65</definedName>
    <definedName name="_xlnm.Print_Area" localSheetId="3">'ESTAB LAB'!$A$1:$E$26</definedName>
    <definedName name="_xlnm.Print_Area" localSheetId="0">'TASA FUNC '!$A$1:$I$36</definedName>
    <definedName name="_xlnm.Print_Area" localSheetId="1">'TASA LABORALES'!$A$1:$I$27</definedName>
    <definedName name="_xlnm.Print_Titles" localSheetId="0">'TASA FUNC '!$5:$9</definedName>
    <definedName name="_xlnm.Print_Titles" localSheetId="1">'TASA LABORALES'!$5:$9</definedName>
  </definedNames>
  <calcPr calcId="145621"/>
</workbook>
</file>

<file path=xl/calcChain.xml><?xml version="1.0" encoding="utf-8"?>
<calcChain xmlns="http://schemas.openxmlformats.org/spreadsheetml/2006/main">
  <c r="E17" i="8" l="1"/>
  <c r="D17" i="8"/>
  <c r="C17" i="8"/>
  <c r="B17" i="8"/>
  <c r="C9" i="8"/>
  <c r="B9" i="8"/>
  <c r="D9" i="8" s="1"/>
  <c r="D8" i="8"/>
  <c r="D7" i="8"/>
  <c r="D6" i="8"/>
  <c r="G40" i="5"/>
  <c r="F40" i="5"/>
  <c r="E40" i="5"/>
  <c r="D40" i="5"/>
  <c r="J40" i="5"/>
  <c r="J33" i="5"/>
  <c r="I33" i="5"/>
  <c r="H33" i="5"/>
  <c r="G33" i="5"/>
  <c r="F33" i="5"/>
  <c r="E33" i="5"/>
  <c r="D33" i="5"/>
  <c r="H54" i="7" l="1"/>
  <c r="G54" i="7"/>
  <c r="F54" i="7"/>
  <c r="E54" i="7"/>
  <c r="D54" i="7"/>
  <c r="C54" i="7"/>
  <c r="B54" i="7"/>
  <c r="I53" i="7"/>
  <c r="I54" i="7" s="1"/>
  <c r="H51" i="7"/>
  <c r="H55" i="7" s="1"/>
  <c r="G51" i="7"/>
  <c r="F51" i="7"/>
  <c r="E51" i="7"/>
  <c r="D51" i="7"/>
  <c r="D55" i="7" s="1"/>
  <c r="C51" i="7"/>
  <c r="B51" i="7"/>
  <c r="I50" i="7"/>
  <c r="I49" i="7"/>
  <c r="I51" i="7" s="1"/>
  <c r="H47" i="7"/>
  <c r="G47" i="7"/>
  <c r="F47" i="7"/>
  <c r="E47" i="7"/>
  <c r="D47" i="7"/>
  <c r="C47" i="7"/>
  <c r="B47" i="7"/>
  <c r="I46" i="7"/>
  <c r="I47" i="7" s="1"/>
  <c r="H44" i="7"/>
  <c r="G44" i="7"/>
  <c r="F44" i="7"/>
  <c r="E44" i="7"/>
  <c r="D44" i="7"/>
  <c r="C44" i="7"/>
  <c r="B44" i="7"/>
  <c r="I43" i="7"/>
  <c r="I42" i="7"/>
  <c r="I41" i="7"/>
  <c r="I40" i="7"/>
  <c r="I39" i="7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37" i="7" s="1"/>
  <c r="E64" i="6"/>
  <c r="D64" i="6"/>
  <c r="C64" i="6"/>
  <c r="I44" i="7" l="1"/>
  <c r="I55" i="7" s="1"/>
  <c r="E55" i="7"/>
  <c r="C55" i="7"/>
  <c r="G55" i="7"/>
  <c r="B55" i="7"/>
  <c r="F55" i="7"/>
  <c r="I40" i="5" l="1"/>
  <c r="H40" i="5"/>
  <c r="D25" i="4" l="1"/>
  <c r="C25" i="4"/>
  <c r="B25" i="4"/>
  <c r="E24" i="4"/>
  <c r="E25" i="4" s="1"/>
  <c r="D21" i="4"/>
  <c r="C21" i="4"/>
  <c r="B21" i="4"/>
  <c r="E20" i="4"/>
  <c r="E19" i="4"/>
  <c r="E18" i="4"/>
  <c r="E17" i="4"/>
  <c r="E16" i="4"/>
  <c r="E21" i="4" s="1"/>
  <c r="E15" i="4"/>
  <c r="E14" i="4"/>
  <c r="D12" i="4"/>
  <c r="C12" i="4"/>
  <c r="B12" i="4"/>
  <c r="E11" i="4"/>
  <c r="E10" i="4"/>
  <c r="E9" i="4"/>
  <c r="E12" i="4" s="1"/>
  <c r="D64" i="3"/>
  <c r="C64" i="3"/>
  <c r="B64" i="3"/>
  <c r="E63" i="3"/>
  <c r="E62" i="3"/>
  <c r="D60" i="3"/>
  <c r="C60" i="3"/>
  <c r="B60" i="3"/>
  <c r="E59" i="3"/>
  <c r="E58" i="3"/>
  <c r="E57" i="3"/>
  <c r="D55" i="3"/>
  <c r="C55" i="3"/>
  <c r="B55" i="3"/>
  <c r="E54" i="3"/>
  <c r="E53" i="3"/>
  <c r="E52" i="3"/>
  <c r="E51" i="3"/>
  <c r="E50" i="3"/>
  <c r="E49" i="3"/>
  <c r="E55" i="3" s="1"/>
  <c r="C47" i="3"/>
  <c r="B47" i="3"/>
  <c r="E46" i="3"/>
  <c r="E45" i="3"/>
  <c r="E44" i="3"/>
  <c r="E43" i="3"/>
  <c r="E42" i="3"/>
  <c r="E41" i="3"/>
  <c r="E40" i="3"/>
  <c r="E39" i="3"/>
  <c r="E38" i="3"/>
  <c r="E37" i="3"/>
  <c r="D36" i="3"/>
  <c r="E36" i="3" s="1"/>
  <c r="D35" i="3"/>
  <c r="E35" i="3" s="1"/>
  <c r="D34" i="3"/>
  <c r="E34" i="3" s="1"/>
  <c r="D33" i="3"/>
  <c r="E33" i="3" s="1"/>
  <c r="C31" i="3"/>
  <c r="B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D11" i="3"/>
  <c r="E11" i="3" s="1"/>
  <c r="E10" i="3"/>
  <c r="D9" i="3"/>
  <c r="E9" i="3" s="1"/>
  <c r="H26" i="2"/>
  <c r="G26" i="2"/>
  <c r="F26" i="2"/>
  <c r="E26" i="2"/>
  <c r="D26" i="2"/>
  <c r="C26" i="2"/>
  <c r="B26" i="2"/>
  <c r="I25" i="2"/>
  <c r="I26" i="2" s="1"/>
  <c r="H22" i="2"/>
  <c r="G22" i="2"/>
  <c r="F22" i="2"/>
  <c r="E22" i="2"/>
  <c r="D22" i="2"/>
  <c r="C22" i="2"/>
  <c r="B22" i="2"/>
  <c r="I21" i="2"/>
  <c r="I22" i="2" s="1"/>
  <c r="I20" i="2"/>
  <c r="H18" i="2"/>
  <c r="G18" i="2"/>
  <c r="F18" i="2"/>
  <c r="E18" i="2"/>
  <c r="D18" i="2"/>
  <c r="C18" i="2"/>
  <c r="B18" i="2"/>
  <c r="I17" i="2"/>
  <c r="I16" i="2"/>
  <c r="I18" i="2" s="1"/>
  <c r="H14" i="2"/>
  <c r="G14" i="2"/>
  <c r="F14" i="2"/>
  <c r="E14" i="2"/>
  <c r="D14" i="2"/>
  <c r="C14" i="2"/>
  <c r="B14" i="2"/>
  <c r="I13" i="2"/>
  <c r="I14" i="2" s="1"/>
  <c r="I12" i="2"/>
  <c r="H35" i="1"/>
  <c r="G35" i="1"/>
  <c r="F35" i="1"/>
  <c r="F36" i="1" s="1"/>
  <c r="E35" i="1"/>
  <c r="D35" i="1"/>
  <c r="C35" i="1"/>
  <c r="B35" i="1"/>
  <c r="B36" i="1" s="1"/>
  <c r="I34" i="1"/>
  <c r="I33" i="1"/>
  <c r="I35" i="1" s="1"/>
  <c r="H31" i="1"/>
  <c r="G31" i="1"/>
  <c r="F31" i="1"/>
  <c r="E31" i="1"/>
  <c r="D31" i="1"/>
  <c r="C31" i="1"/>
  <c r="B31" i="1"/>
  <c r="I30" i="1"/>
  <c r="I29" i="1"/>
  <c r="H27" i="1"/>
  <c r="G27" i="1"/>
  <c r="F27" i="1"/>
  <c r="E27" i="1"/>
  <c r="D27" i="1"/>
  <c r="C27" i="1"/>
  <c r="B27" i="1"/>
  <c r="I26" i="1"/>
  <c r="I25" i="1"/>
  <c r="I24" i="1"/>
  <c r="I23" i="1"/>
  <c r="I22" i="1"/>
  <c r="H20" i="1"/>
  <c r="G20" i="1"/>
  <c r="F20" i="1"/>
  <c r="E20" i="1"/>
  <c r="D20" i="1"/>
  <c r="C20" i="1"/>
  <c r="B20" i="1"/>
  <c r="I19" i="1"/>
  <c r="I18" i="1"/>
  <c r="I17" i="1"/>
  <c r="I16" i="1"/>
  <c r="H14" i="1"/>
  <c r="G14" i="1"/>
  <c r="F14" i="1"/>
  <c r="E14" i="1"/>
  <c r="D14" i="1"/>
  <c r="C14" i="1"/>
  <c r="B14" i="1"/>
  <c r="I13" i="1"/>
  <c r="I12" i="1"/>
  <c r="I11" i="1"/>
  <c r="I14" i="1" s="1"/>
  <c r="I27" i="1" l="1"/>
  <c r="I36" i="1" s="1"/>
  <c r="C36" i="1"/>
  <c r="G36" i="1"/>
  <c r="D27" i="2"/>
  <c r="H27" i="2"/>
  <c r="B65" i="3"/>
  <c r="B26" i="4"/>
  <c r="G27" i="2"/>
  <c r="I20" i="1"/>
  <c r="I31" i="1"/>
  <c r="D36" i="1"/>
  <c r="H36" i="1"/>
  <c r="E27" i="2"/>
  <c r="E31" i="3"/>
  <c r="C65" i="3"/>
  <c r="C26" i="4"/>
  <c r="C27" i="2"/>
  <c r="E36" i="1"/>
  <c r="B27" i="2"/>
  <c r="F27" i="2"/>
  <c r="D31" i="3"/>
  <c r="E60" i="3"/>
  <c r="E64" i="3"/>
  <c r="D26" i="4"/>
  <c r="E47" i="3"/>
  <c r="E26" i="4"/>
  <c r="I27" i="2"/>
  <c r="D65" i="3"/>
  <c r="D47" i="3"/>
  <c r="E65" i="3" l="1"/>
</calcChain>
</file>

<file path=xl/sharedStrings.xml><?xml version="1.0" encoding="utf-8"?>
<sst xmlns="http://schemas.openxmlformats.org/spreadsheetml/2006/main" count="396" uniqueCount="239">
  <si>
    <t>ADMINISTRACIÓN GENERAL DE LA CAR</t>
  </si>
  <si>
    <t>PERSONAL FUNCIONARIO:</t>
  </si>
  <si>
    <t>CUERPO/ESCALA</t>
  </si>
  <si>
    <t>TURNO
LIBRE</t>
  </si>
  <si>
    <t>PROMOCIÓN
INTERNA</t>
  </si>
  <si>
    <t>RESERVA PERSONAS CON
DISCAPACIDAD</t>
  </si>
  <si>
    <t>O.E.P
2019</t>
  </si>
  <si>
    <t>PROMOCIÓN</t>
  </si>
  <si>
    <t>HORIZONTAL</t>
  </si>
  <si>
    <t>CRUZADA</t>
  </si>
  <si>
    <t>PERSONAS CON DISCAPACIDAD
GENERAL</t>
  </si>
  <si>
    <t>PERSONAS CON DISCAPACIDAD
INTELECTUAL</t>
  </si>
  <si>
    <t>PROM.</t>
  </si>
  <si>
    <t>INTERNA</t>
  </si>
  <si>
    <t>SUBGRUPO A1</t>
  </si>
  <si>
    <t>CUERPO TECNICO DE A.G.</t>
  </si>
  <si>
    <t>C.F.S.A.E. (VETERINARIO)</t>
  </si>
  <si>
    <t>C.F.S.A.E. (TECNICO LABORATORIO)</t>
  </si>
  <si>
    <t>TOTAL SUBGRUPO A1</t>
  </si>
  <si>
    <t>SUBGRUPO A2</t>
  </si>
  <si>
    <t>CUERPO GESTION DE A.G.</t>
  </si>
  <si>
    <t>C.F.G.M.A.E. (ASISTENTE SOCIAL)</t>
  </si>
  <si>
    <t xml:space="preserve">C.F.G.M.A.E. (ING.TCO.AGRICOLA) </t>
  </si>
  <si>
    <t>E.S.C.F.G.M.A.E. (FISIOTERAPEUTA)</t>
  </si>
  <si>
    <t>TOTAL SUBGRUPO A2</t>
  </si>
  <si>
    <t>SUBGRUPO C1</t>
  </si>
  <si>
    <t>CUERPO ADMINISTRATIVO DE A.G.</t>
  </si>
  <si>
    <t>C.AY.F.A.E. (DELINEANTE)</t>
  </si>
  <si>
    <t>C.AY.F.A.E. (EDUCACION INFANTIL)</t>
  </si>
  <si>
    <t>C.AY.F.A.E. (AYUDANTE TECNICO EDUCATIVO)</t>
  </si>
  <si>
    <t>E.AGENT.FORESTALES C.AY.F.A.E</t>
  </si>
  <si>
    <t>TOTAL SUBGRUPO C1</t>
  </si>
  <si>
    <t>SUBGRUPO C2</t>
  </si>
  <si>
    <t>CUERPO AUXILIAR DE A.G.</t>
  </si>
  <si>
    <t>E.S.C.A.F.A.E. (AUX. DE ENFERMERIA)</t>
  </si>
  <si>
    <t>TOTAL SUBGRUPO C2</t>
  </si>
  <si>
    <t>AGRUPACIÓN PROFESIONAL</t>
  </si>
  <si>
    <t xml:space="preserve">CUERPO SUBALTERNO DE A.G. </t>
  </si>
  <si>
    <t>C.OFICIOS A.E. (TELEFONISTA)</t>
  </si>
  <si>
    <t>TOTAL Agrupación profesional</t>
  </si>
  <si>
    <t>TOTAL PERSONAL FUNCIONARIO NO DOCENTES</t>
  </si>
  <si>
    <t>PERSONAL LABORAL</t>
  </si>
  <si>
    <t>CATEGORÍA</t>
  </si>
  <si>
    <t>PERSONAL  LABORAL</t>
  </si>
  <si>
    <t>GRUPO C</t>
  </si>
  <si>
    <t>TCO. PRACTICO CONTROL Y VIGILANCIA DE OBRA</t>
  </si>
  <si>
    <t>TECNICO ESPECIALISTA (AGRICULTURA)</t>
  </si>
  <si>
    <t>TOTAL GRUPO C</t>
  </si>
  <si>
    <t>GRUPO D</t>
  </si>
  <si>
    <t>OFICIAL 1ª DE OFICIO (AUDIOVISUALES)</t>
  </si>
  <si>
    <t>OFICIAL 1ª OFICIO (AGRICULTURA</t>
  </si>
  <si>
    <t>TOTAL GRUPO D</t>
  </si>
  <si>
    <t>GRUPO E</t>
  </si>
  <si>
    <t>OP. ESPEC. (RETENES)</t>
  </si>
  <si>
    <t>OPERARIO</t>
  </si>
  <si>
    <t>TOTAL GRUPO E</t>
  </si>
  <si>
    <t>PERSONAL  LABORAL FIJO DISCONTINUO</t>
  </si>
  <si>
    <t>OPERARIO ESPECIALIZADO (COCINA)</t>
  </si>
  <si>
    <t>TOTAL PERSONAL LABORAL</t>
  </si>
  <si>
    <t>ADMINISTRACIÓN GENERAL DE LA CAR - ESTABILIZACIÓN</t>
  </si>
  <si>
    <t>RESERVA PERSONAS CON DISCAPACIDAD</t>
  </si>
  <si>
    <t>ESTABILIZACIÓN</t>
  </si>
  <si>
    <t>TOTAL</t>
  </si>
  <si>
    <t>PERSONAS CON DISCPACIDAD GENERAL</t>
  </si>
  <si>
    <t>PERSONAS CON DISCAPACIDAD INTELECTUAL</t>
  </si>
  <si>
    <t>CUERPO FACULTATIVO SUPERIOR DE A.E</t>
  </si>
  <si>
    <t>C.F.S.A.E. (PSICOLOGO)</t>
  </si>
  <si>
    <t>C.F.S.A.E. (INGENIERO CAMINOS, CANALES Y PUERTOS)</t>
  </si>
  <si>
    <t>C.F.S.A.E. (INGENIERO INDUSTRIAL)</t>
  </si>
  <si>
    <t>C.F.S.A.E. (ARQUITECTO)</t>
  </si>
  <si>
    <t>C.F.S.A.E. (DOCUMENTALISTA)</t>
  </si>
  <si>
    <t>C.F.S.A.E. (TECNICO SUPERIOR)</t>
  </si>
  <si>
    <t>C.F.S.A.E. (TCO. SUP. PREVENCION)</t>
  </si>
  <si>
    <t>C.F.S.A.E. (TCO. PROTECCION CIVIL)</t>
  </si>
  <si>
    <t>C.F.S.A.E. (INFORMATICO)</t>
  </si>
  <si>
    <t>C.F.S.A.E. (TCO. SUP. EN ACCION EXTERIOR)</t>
  </si>
  <si>
    <t>C.F.S.A.E. (INGENIERO GEODESIA Y CARTOGRAFIA)</t>
  </si>
  <si>
    <t>C.F.S.A.E. (PEDAGOGO)</t>
  </si>
  <si>
    <t>C.F.S.A.E. (CONSERVADOR)</t>
  </si>
  <si>
    <t>ESCALA DE LETRADOS DE LA C.A.R.- C.F.S.A.E.</t>
  </si>
  <si>
    <t>E.S.C.F.S.A.E. (MEDICO)</t>
  </si>
  <si>
    <t>E.S.C.F.S.A.E. (FARMACEUTICO)</t>
  </si>
  <si>
    <t>E.S.C.F.S.A.E. (INSPECTOR FARMACEUTICO)</t>
  </si>
  <si>
    <t>E.S.C.F.S.A.E.(M.ESP.MED.DEPORTIVA)</t>
  </si>
  <si>
    <t>ESCALA DE INSPECTORES DE FINANZAS</t>
  </si>
  <si>
    <t>C.F.G.M.A.E. (ARQUITECTO TCO)</t>
  </si>
  <si>
    <t>C.F.G.M.A.E. (ING.TCO.INDUSTRIAL)</t>
  </si>
  <si>
    <t>C.F.G.M.A.E. (ING.TCO.OBRAS PUBLICAS)</t>
  </si>
  <si>
    <t>C.F.G.M.A.E. (TERAPEUTA OCUPACIONAL)</t>
  </si>
  <si>
    <t>C.F.G.M.A.E. (TECNICO PREVENCION)</t>
  </si>
  <si>
    <t>C.F.G.M.A.E. (EDUCACION FISICA)</t>
  </si>
  <si>
    <t>C.F.G.M.A.E. (PERITO JUDICIAL INMUEBLES)</t>
  </si>
  <si>
    <t>C.F.G.M.A.E. (TCO.ATENCION TEMPRANA)</t>
  </si>
  <si>
    <t>E.S.C.F.G.M.A.E.(ENFERMERO/A)</t>
  </si>
  <si>
    <t>E.S.C.F.G.M.A.E. (PSICOMOTRICISTA)</t>
  </si>
  <si>
    <t>C.AY.F.A.E. (TECNICO INFORMATICO)</t>
  </si>
  <si>
    <t>C.A.F.A.E. (OFICIAL MAQUINISTA)</t>
  </si>
  <si>
    <t>TOTAL  FUNCIONARIOS NO DOCENTES</t>
  </si>
  <si>
    <t>OPERADOR DE MAQUINA</t>
  </si>
  <si>
    <t>OFICIAL 1ª OFICIO (COCINA)</t>
  </si>
  <si>
    <t>OFICIAL 1ª OFICIO (CONDUCTOR)</t>
  </si>
  <si>
    <t>OP. ESPECIALIZADO (MANTENIMIENTO)</t>
  </si>
  <si>
    <t>OP. ESPECIALIZADO (COCINA)</t>
  </si>
  <si>
    <t>OPERARIO ESPECIALIZADO (JARDINERÍA)</t>
  </si>
  <si>
    <t>OP. ESPECIALIZADO (AGRICULTURA)</t>
  </si>
  <si>
    <t>PASTOR</t>
  </si>
  <si>
    <t>OFERTA EMPLEO PÚBLICO PERSONAL FUNCIONARIO DOCENTE</t>
  </si>
  <si>
    <t>GRUPO</t>
  </si>
  <si>
    <t>CUERPO</t>
  </si>
  <si>
    <t>ESPECIALIDAD</t>
  </si>
  <si>
    <t>PLAZAS</t>
  </si>
  <si>
    <t>REPOSICIÓN</t>
  </si>
  <si>
    <t>Reserva Discapacitados</t>
  </si>
  <si>
    <t>Promoción Interna</t>
  </si>
  <si>
    <t>Promoción Horizontal</t>
  </si>
  <si>
    <t>LIBRES</t>
  </si>
  <si>
    <t>A1</t>
  </si>
  <si>
    <t>Profesores de Enseñanza Secundaria</t>
  </si>
  <si>
    <t>FILOSOFIA</t>
  </si>
  <si>
    <t>LENGUA CASTELLANA Y LITERATURA</t>
  </si>
  <si>
    <t>GEOGRAFIA E HISTORIA</t>
  </si>
  <si>
    <t>FISICA Y QUIMICA</t>
  </si>
  <si>
    <t>BIOLOGIA Y GEOLOGIA</t>
  </si>
  <si>
    <t>FRANCES</t>
  </si>
  <si>
    <t>ORIENTACION EDUCATIVA</t>
  </si>
  <si>
    <t>TECNOLOGIA</t>
  </si>
  <si>
    <t>ECONOMIA</t>
  </si>
  <si>
    <t>ADMINISTRACION DE EMPRESAS</t>
  </si>
  <si>
    <t>FORMACION Y ORIENTACION LABORAL</t>
  </si>
  <si>
    <t>HOSTELERIA Y TURISMO</t>
  </si>
  <si>
    <t>INFORMATICA</t>
  </si>
  <si>
    <t>INTERVENCION SOCIOCOMUNITARIA</t>
  </si>
  <si>
    <t>PROCESOS SANITARIOS</t>
  </si>
  <si>
    <t>Profesores de Escuelas Oficiales de Idiomas</t>
  </si>
  <si>
    <t>ALEMAN</t>
  </si>
  <si>
    <t>ITALIANO</t>
  </si>
  <si>
    <t>Profesores de Música y Artes Escénicas</t>
  </si>
  <si>
    <t>PIANO</t>
  </si>
  <si>
    <t>VIOLA</t>
  </si>
  <si>
    <t>Profesores de Artes Plásticas y Diseño</t>
  </si>
  <si>
    <t>DIBUJO ARTÍSTICO Y COLOR</t>
  </si>
  <si>
    <t>DISEÑO DE MODA</t>
  </si>
  <si>
    <t>DISEÑO DE PRODUCTO</t>
  </si>
  <si>
    <t>FOTOGRAFIA</t>
  </si>
  <si>
    <t>MATERIALES Y TECNOLOGÍA: DISEÑO</t>
  </si>
  <si>
    <t>ORGANIZACION INDUSTRIAL Y LEGISLACIÓN</t>
  </si>
  <si>
    <t>Inspectores de Educación</t>
  </si>
  <si>
    <t>ACCESO 4</t>
  </si>
  <si>
    <t>A2</t>
  </si>
  <si>
    <t>Profesores Técnicos de Formación Profesional</t>
  </si>
  <si>
    <t>MANTENIMIENTO DE VEHICULOS</t>
  </si>
  <si>
    <t>PELUQUERIA</t>
  </si>
  <si>
    <t>SERVICIOS A LA COMUNIDAD</t>
  </si>
  <si>
    <t>Maestros  de Taller de Artes Plásticas y Diseño</t>
  </si>
  <si>
    <t>TECNICAS DE PATRONAJE Y CONFECCION</t>
  </si>
  <si>
    <t>ESTABILIZACIÓN PERSONAL ESTATUTARIO</t>
  </si>
  <si>
    <t>Turno Libre</t>
  </si>
  <si>
    <t>Total Plazas</t>
  </si>
  <si>
    <t>FEA ANÁLISIS CLÍNICOS</t>
  </si>
  <si>
    <t>FEA ANESTESIOLOGÍA-REANIMACIÓN</t>
  </si>
  <si>
    <t>FEA CARDIOLOGÍA</t>
  </si>
  <si>
    <t>FEA FARMACIA HOSPITALARIA</t>
  </si>
  <si>
    <t>FEA MEDICINA INTENSIVA</t>
  </si>
  <si>
    <t>FEA NEUROLOGÍA</t>
  </si>
  <si>
    <t>FEA OFTALMOLOGÍA</t>
  </si>
  <si>
    <t>FEA OTORRINOLARINGOLOGÍA</t>
  </si>
  <si>
    <t>FEA PEDIATRÍA</t>
  </si>
  <si>
    <t>FEA PSIQUIATRÍA</t>
  </si>
  <si>
    <t>FEA UROLOGÍA</t>
  </si>
  <si>
    <t>FEA DE URGENCIA HOSPITALARIA</t>
  </si>
  <si>
    <t>MÉDICO DE EMERGENCIAS</t>
  </si>
  <si>
    <t>MÉDICO SUAP</t>
  </si>
  <si>
    <t>PSICÓLOGO</t>
  </si>
  <si>
    <t>PSICÓLOGO CLÍNICO</t>
  </si>
  <si>
    <t>TE ANATOMÍA PATOLÓGICA</t>
  </si>
  <si>
    <t>TE RADIOTERAPIA</t>
  </si>
  <si>
    <t>GRUPO TÉCNICO DE LA FA</t>
  </si>
  <si>
    <t>INGENIERO TÉCNICO</t>
  </si>
  <si>
    <t>GRUPO DE GESTIÓN DE LA FA</t>
  </si>
  <si>
    <t>TRABAJADOR SOCIAL/ASISTENTE SOCIAL</t>
  </si>
  <si>
    <t>GRUPO ADMINISTRATIVO DE LA FA</t>
  </si>
  <si>
    <t>CONDUCTOR</t>
  </si>
  <si>
    <t>LIMPIADORA</t>
  </si>
  <si>
    <t>TELEFONISTA</t>
  </si>
  <si>
    <t>COCINERO</t>
  </si>
  <si>
    <t>GOBERNANTA</t>
  </si>
  <si>
    <t>PEÓN</t>
  </si>
  <si>
    <t>Oferta Empleo Público Personal Estatutario</t>
  </si>
  <si>
    <t>CUERPO/ESCALA/CATEGORÍA</t>
  </si>
  <si>
    <t>PERSONAL ESTATUTARIO:</t>
  </si>
  <si>
    <t>F.E.A ANÁLISIS CLÍNICOS</t>
  </si>
  <si>
    <t>F.E.A ANATOMÍA PATOLÓGICA</t>
  </si>
  <si>
    <t>F.E.A ANESTESIOLOGÍA Y REANIMACIÓN</t>
  </si>
  <si>
    <t>F.E.A APARATO DIGESTIVO</t>
  </si>
  <si>
    <t>F.E.A CARDIOLOGÍA</t>
  </si>
  <si>
    <t>F.E.A  ENDOCRINOLOGÍA Y NUTRICIÓN</t>
  </si>
  <si>
    <t>F.E.A FARMACIA HOSPITALARIA</t>
  </si>
  <si>
    <t>F.E.A MEDICINA INTENSIVA</t>
  </si>
  <si>
    <t>F.E.A MEDICINA INTERNA</t>
  </si>
  <si>
    <t>F.E.A MEDICINA PREVENTIVA Y SALUD PÚBLICA</t>
  </si>
  <si>
    <t>F.E.A MICROBIOLOGÍA Y PARASITOLOGÍA</t>
  </si>
  <si>
    <t>F.E.A NEUMOLOGÍA</t>
  </si>
  <si>
    <t>F.E.A NEUROLOGÍA</t>
  </si>
  <si>
    <t>F.E.A OFTALMOLOGÍA</t>
  </si>
  <si>
    <t>F.E.A OTORRINOLARINGOLOGÍA</t>
  </si>
  <si>
    <t>F.E.A PSIQUIATRÍA</t>
  </si>
  <si>
    <t>F.E.A REHABILITACIÓN</t>
  </si>
  <si>
    <t>F.E.A REUMATOLOGÍA</t>
  </si>
  <si>
    <t>F.E.A OBSTETRICIA Y GINECOLOGÍA</t>
  </si>
  <si>
    <t>F.E.A CIRUGÍA GENERAL Y APARATO DIGESTIVO</t>
  </si>
  <si>
    <t>MÉDICO FAMILIA EQUIPO ATENCIÓN PRIMARIA</t>
  </si>
  <si>
    <t>MÉDICO DE URGENCIA HOSPITALARIA</t>
  </si>
  <si>
    <t>PEDIATRA DE AREA</t>
  </si>
  <si>
    <t>PISCÓLOGO CLÍNICO</t>
  </si>
  <si>
    <t xml:space="preserve">TOTAL SUBGRUPO A1: </t>
  </si>
  <si>
    <t>ENFERMERO/A</t>
  </si>
  <si>
    <t>MATRONA</t>
  </si>
  <si>
    <t>FISIOTERAPEUTA</t>
  </si>
  <si>
    <t>TRABAJADOR SOCIAL/ ASISTENTE SOCIAL</t>
  </si>
  <si>
    <t>TOTAL SUBGRUPO A2:</t>
  </si>
  <si>
    <t>GRUPO ADMINISTRATIVO DE LA FUNCIÓN ADMINISTRATIVA</t>
  </si>
  <si>
    <t>TOTAL SUBGRUPO C1:</t>
  </si>
  <si>
    <t>TCAE (TÉCNICO MEDIO SANITARIO: CUIDADOS AUX.ENFERMERÍA)</t>
  </si>
  <si>
    <t>GRUPO DE AUXILIAR ADMINISTRATIVO DE LA FUNCIÓN ADMINISTRATIVA</t>
  </si>
  <si>
    <t>TOTAL SUBGRUPO C2:</t>
  </si>
  <si>
    <t>CELADOR</t>
  </si>
  <si>
    <t>TOTAL GRUPO E:</t>
  </si>
  <si>
    <t>TOTAL PERSONAL ESTATUTARIO:</t>
  </si>
  <si>
    <t>ORGANIZACIÓN Y ROYECTOS DE FABRICACION MECANICA</t>
  </si>
  <si>
    <t>OPE 2019</t>
  </si>
  <si>
    <t>Estabilización</t>
  </si>
  <si>
    <t>Total</t>
  </si>
  <si>
    <t>Administración General</t>
  </si>
  <si>
    <t>SERIS</t>
  </si>
  <si>
    <t>Docentes</t>
  </si>
  <si>
    <t xml:space="preserve">Total </t>
  </si>
  <si>
    <t>Rva. Discapacitados</t>
  </si>
  <si>
    <t>Promoción Cruzada</t>
  </si>
  <si>
    <t>Administración Gerneral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</si>
</sst>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HelveticaNeue LT 85 Heavy"/>
    </font>
    <font>
      <sz val="9"/>
      <name val="Arial"/>
      <family val="2"/>
    </font>
    <font>
      <u/>
      <sz val="12"/>
      <name val="HelveticaNeue LT 85 Heavy"/>
    </font>
    <font>
      <sz val="10"/>
      <name val="HelveticaNeue LT 85 Heavy"/>
    </font>
    <font>
      <sz val="12"/>
      <name val="HelveticaNeue LT 85 Heavy"/>
    </font>
    <font>
      <sz val="10"/>
      <name val="HelveticaNeue LT 55 Roman"/>
    </font>
    <font>
      <sz val="10"/>
      <color indexed="10"/>
      <name val="HelveticaNeue LT 55 Roman"/>
    </font>
    <font>
      <b/>
      <sz val="12"/>
      <name val="HelveticaNeue LT 85 Heavy"/>
    </font>
    <font>
      <sz val="9"/>
      <name val="HelveticaNeue LT 85 Heavy"/>
    </font>
    <font>
      <b/>
      <sz val="11"/>
      <name val="HelveticaNeue LT 85 Heavy"/>
    </font>
    <font>
      <sz val="10"/>
      <color indexed="8"/>
      <name val="Arial"/>
      <family val="2"/>
    </font>
    <font>
      <sz val="14"/>
      <color theme="1"/>
      <name val="HelveticaNeue LT 85 Heavy"/>
    </font>
    <font>
      <b/>
      <sz val="10"/>
      <color rgb="FF000000"/>
      <name val="HelveticaNeue LT 85 Heavy"/>
    </font>
    <font>
      <sz val="10"/>
      <color theme="1"/>
      <name val="HelveticaNeue LT 85 Heavy"/>
    </font>
    <font>
      <sz val="10"/>
      <color rgb="FF000000"/>
      <name val="HelveticaNeue LT 55 Roman"/>
    </font>
    <font>
      <sz val="10"/>
      <color theme="1"/>
      <name val="HelveticaNeue LT 55 Roman"/>
    </font>
    <font>
      <sz val="10"/>
      <color rgb="FF000000"/>
      <name val="HelveticaNeue LT 85 Heavy"/>
    </font>
    <font>
      <sz val="16"/>
      <color theme="1"/>
      <name val="HelveticaNeue LT 85 Heavy"/>
    </font>
    <font>
      <sz val="11"/>
      <color theme="1"/>
      <name val="HelveticaNeue LT 85 Heavy"/>
    </font>
    <font>
      <sz val="11"/>
      <color theme="1"/>
      <name val="HelveticaNeue LT 55 Roman"/>
    </font>
    <font>
      <sz val="11"/>
      <name val="HelveticaNeue LT 85 Heavy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CE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4">
    <xf numFmtId="0" fontId="0" fillId="0" borderId="0"/>
    <xf numFmtId="0" fontId="13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4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2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8" fillId="0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8" fillId="0" borderId="3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4" borderId="3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0" fontId="4" fillId="0" borderId="36" xfId="0" applyFont="1" applyBorder="1"/>
    <xf numFmtId="0" fontId="8" fillId="0" borderId="36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5" fillId="5" borderId="32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3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vertical="center"/>
    </xf>
    <xf numFmtId="0" fontId="17" fillId="0" borderId="32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/>
    </xf>
    <xf numFmtId="0" fontId="18" fillId="0" borderId="0" xfId="0" applyFont="1" applyFill="1"/>
    <xf numFmtId="0" fontId="18" fillId="0" borderId="32" xfId="0" applyFont="1" applyFill="1" applyBorder="1"/>
    <xf numFmtId="0" fontId="19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0" fontId="15" fillId="6" borderId="32" xfId="0" applyFont="1" applyFill="1" applyBorder="1" applyAlignment="1">
      <alignment horizontal="right" vertical="center"/>
    </xf>
    <xf numFmtId="0" fontId="15" fillId="6" borderId="3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17" fillId="0" borderId="32" xfId="0" applyFont="1" applyBorder="1" applyAlignment="1">
      <alignment horizontal="center" vertical="center" wrapText="1"/>
    </xf>
    <xf numFmtId="0" fontId="18" fillId="0" borderId="32" xfId="0" applyFont="1" applyBorder="1"/>
    <xf numFmtId="0" fontId="18" fillId="0" borderId="32" xfId="0" applyFont="1" applyBorder="1" applyAlignment="1">
      <alignment horizontal="center"/>
    </xf>
    <xf numFmtId="0" fontId="15" fillId="0" borderId="32" xfId="0" applyFont="1" applyBorder="1" applyAlignment="1">
      <alignment vertical="center"/>
    </xf>
    <xf numFmtId="0" fontId="16" fillId="7" borderId="37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2" borderId="5" xfId="2" applyFont="1" applyFill="1" applyBorder="1" applyAlignment="1">
      <alignment horizontal="center" vertical="center" wrapText="1"/>
    </xf>
    <xf numFmtId="0" fontId="4" fillId="0" borderId="0" xfId="2" applyFont="1"/>
    <xf numFmtId="0" fontId="6" fillId="2" borderId="11" xfId="2" applyFont="1" applyFill="1" applyBorder="1" applyAlignment="1">
      <alignment horizontal="center" vertical="center"/>
    </xf>
    <xf numFmtId="0" fontId="2" fillId="0" borderId="0" xfId="2" applyFont="1"/>
    <xf numFmtId="0" fontId="6" fillId="2" borderId="11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/>
    </xf>
    <xf numFmtId="0" fontId="4" fillId="0" borderId="32" xfId="2" applyFont="1" applyFill="1" applyBorder="1" applyAlignment="1">
      <alignment horizontal="center"/>
    </xf>
    <xf numFmtId="0" fontId="8" fillId="0" borderId="43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46" xfId="0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/>
    </xf>
    <xf numFmtId="0" fontId="8" fillId="0" borderId="47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22" xfId="2" applyFont="1" applyFill="1" applyBorder="1" applyAlignment="1">
      <alignment horizontal="center"/>
    </xf>
    <xf numFmtId="0" fontId="23" fillId="2" borderId="24" xfId="0" applyFont="1" applyFill="1" applyBorder="1" applyAlignment="1">
      <alignment horizontal="right" vertical="center"/>
    </xf>
    <xf numFmtId="0" fontId="8" fillId="0" borderId="45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0" xfId="3" applyFont="1"/>
    <xf numFmtId="0" fontId="18" fillId="0" borderId="48" xfId="3" applyFont="1" applyBorder="1"/>
    <xf numFmtId="0" fontId="16" fillId="4" borderId="49" xfId="3" applyFont="1" applyFill="1" applyBorder="1"/>
    <xf numFmtId="0" fontId="16" fillId="4" borderId="50" xfId="3" applyFont="1" applyFill="1" applyBorder="1"/>
    <xf numFmtId="0" fontId="16" fillId="4" borderId="50" xfId="3" applyFont="1" applyFill="1" applyBorder="1" applyAlignment="1">
      <alignment horizontal="center"/>
    </xf>
    <xf numFmtId="0" fontId="16" fillId="0" borderId="51" xfId="3" applyFont="1" applyBorder="1"/>
    <xf numFmtId="0" fontId="18" fillId="0" borderId="52" xfId="3" applyFont="1" applyBorder="1" applyAlignment="1">
      <alignment horizontal="center"/>
    </xf>
    <xf numFmtId="0" fontId="16" fillId="0" borderId="52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51" xfId="3" applyFont="1" applyBorder="1" applyAlignment="1">
      <alignment horizontal="center"/>
    </xf>
    <xf numFmtId="0" fontId="16" fillId="0" borderId="51" xfId="3" applyFont="1" applyBorder="1" applyAlignment="1">
      <alignment horizontal="center"/>
    </xf>
    <xf numFmtId="0" fontId="16" fillId="0" borderId="51" xfId="3" applyFont="1" applyBorder="1" applyAlignment="1">
      <alignment horizontal="right"/>
    </xf>
    <xf numFmtId="0" fontId="16" fillId="0" borderId="0" xfId="3" applyFont="1" applyBorder="1" applyAlignment="1">
      <alignment horizontal="right"/>
    </xf>
    <xf numFmtId="0" fontId="18" fillId="0" borderId="0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4" borderId="53" xfId="3" applyFont="1" applyFill="1" applyBorder="1"/>
    <xf numFmtId="0" fontId="16" fillId="6" borderId="51" xfId="3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1" fillId="4" borderId="32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39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left" vertical="center" wrapText="1" indent="7"/>
    </xf>
    <xf numFmtId="0" fontId="18" fillId="0" borderId="40" xfId="0" applyFont="1" applyBorder="1" applyAlignment="1">
      <alignment horizontal="left" vertical="center" wrapText="1" indent="7"/>
    </xf>
    <xf numFmtId="0" fontId="16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2" fillId="0" borderId="8" xfId="2" applyBorder="1"/>
    <xf numFmtId="0" fontId="2" fillId="0" borderId="12" xfId="2" applyBorder="1"/>
    <xf numFmtId="0" fontId="2" fillId="0" borderId="13" xfId="2" applyBorder="1"/>
    <xf numFmtId="0" fontId="2" fillId="0" borderId="14" xfId="2" applyBorder="1"/>
    <xf numFmtId="0" fontId="6" fillId="2" borderId="29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zoomScaleNormal="100" workbookViewId="0">
      <selection activeCell="C39" sqref="C39"/>
    </sheetView>
  </sheetViews>
  <sheetFormatPr baseColWidth="10" defaultRowHeight="12" x14ac:dyDescent="0.2"/>
  <cols>
    <col min="1" max="1" width="72.7109375" style="1" bestFit="1" customWidth="1"/>
    <col min="2" max="2" width="8.140625" style="1" bestFit="1" customWidth="1"/>
    <col min="3" max="3" width="13.7109375" style="1" bestFit="1" customWidth="1"/>
    <col min="4" max="4" width="14.140625" style="1" bestFit="1" customWidth="1"/>
    <col min="5" max="5" width="13.7109375" style="1" bestFit="1" customWidth="1"/>
    <col min="6" max="6" width="8.140625" style="1" bestFit="1" customWidth="1"/>
    <col min="7" max="7" width="10" style="1" bestFit="1" customWidth="1"/>
    <col min="8" max="8" width="17.5703125" style="1" bestFit="1" customWidth="1"/>
    <col min="9" max="9" width="13.85546875" style="1" customWidth="1"/>
    <col min="10" max="16384" width="11.42578125" style="1"/>
  </cols>
  <sheetData>
    <row r="2" spans="1:11" ht="20.25" x14ac:dyDescent="0.3">
      <c r="A2" s="122" t="s">
        <v>0</v>
      </c>
      <c r="B2" s="122"/>
      <c r="C2" s="122"/>
      <c r="D2" s="122"/>
      <c r="E2" s="122"/>
      <c r="F2" s="122"/>
      <c r="G2" s="122"/>
      <c r="H2" s="122"/>
      <c r="I2" s="122"/>
    </row>
    <row r="3" spans="1:11" ht="12.75" thickBot="1" x14ac:dyDescent="0.25"/>
    <row r="4" spans="1:11" ht="16.5" thickBot="1" x14ac:dyDescent="0.3">
      <c r="A4" s="123" t="s">
        <v>1</v>
      </c>
      <c r="B4" s="124"/>
      <c r="C4" s="124"/>
      <c r="D4" s="124"/>
      <c r="E4" s="124"/>
      <c r="F4" s="124"/>
      <c r="G4" s="124"/>
      <c r="H4" s="124"/>
      <c r="I4" s="125"/>
    </row>
    <row r="5" spans="1:11" ht="15.75" customHeight="1" x14ac:dyDescent="0.2">
      <c r="A5" s="126" t="s">
        <v>2</v>
      </c>
      <c r="B5" s="129" t="s">
        <v>3</v>
      </c>
      <c r="C5" s="129" t="s">
        <v>4</v>
      </c>
      <c r="D5" s="2"/>
      <c r="E5" s="2"/>
      <c r="F5" s="132" t="s">
        <v>5</v>
      </c>
      <c r="G5" s="133"/>
      <c r="H5" s="134"/>
      <c r="I5" s="138" t="s">
        <v>6</v>
      </c>
    </row>
    <row r="6" spans="1:11" s="4" customFormat="1" ht="15.75" customHeight="1" x14ac:dyDescent="0.2">
      <c r="A6" s="127"/>
      <c r="B6" s="130"/>
      <c r="C6" s="130"/>
      <c r="D6" s="3" t="s">
        <v>7</v>
      </c>
      <c r="E6" s="3" t="s">
        <v>7</v>
      </c>
      <c r="F6" s="135"/>
      <c r="G6" s="136"/>
      <c r="H6" s="137"/>
      <c r="I6" s="139"/>
    </row>
    <row r="7" spans="1:11" s="4" customFormat="1" ht="45" customHeight="1" x14ac:dyDescent="0.2">
      <c r="A7" s="127"/>
      <c r="B7" s="130"/>
      <c r="C7" s="130"/>
      <c r="D7" s="3" t="s">
        <v>8</v>
      </c>
      <c r="E7" s="3" t="s">
        <v>9</v>
      </c>
      <c r="F7" s="141" t="s">
        <v>10</v>
      </c>
      <c r="G7" s="142"/>
      <c r="H7" s="143" t="s">
        <v>11</v>
      </c>
      <c r="I7" s="139"/>
    </row>
    <row r="8" spans="1:11" s="4" customFormat="1" ht="15.75" customHeight="1" x14ac:dyDescent="0.2">
      <c r="A8" s="127"/>
      <c r="B8" s="130"/>
      <c r="C8" s="130"/>
      <c r="D8" s="3"/>
      <c r="E8" s="3"/>
      <c r="F8" s="143" t="s">
        <v>3</v>
      </c>
      <c r="G8" s="5" t="s">
        <v>12</v>
      </c>
      <c r="H8" s="144"/>
      <c r="I8" s="139"/>
    </row>
    <row r="9" spans="1:11" ht="16.5" customHeight="1" thickBot="1" x14ac:dyDescent="0.25">
      <c r="A9" s="128"/>
      <c r="B9" s="131"/>
      <c r="C9" s="131"/>
      <c r="D9" s="6"/>
      <c r="E9" s="6"/>
      <c r="F9" s="145"/>
      <c r="G9" s="7" t="s">
        <v>13</v>
      </c>
      <c r="H9" s="145"/>
      <c r="I9" s="140"/>
    </row>
    <row r="10" spans="1:11" ht="16.5" thickBot="1" x14ac:dyDescent="0.3">
      <c r="A10" s="146" t="s">
        <v>14</v>
      </c>
      <c r="B10" s="147"/>
      <c r="C10" s="147"/>
      <c r="D10" s="147"/>
      <c r="E10" s="147"/>
      <c r="F10" s="147"/>
      <c r="G10" s="147"/>
      <c r="H10" s="147"/>
      <c r="I10" s="148"/>
      <c r="J10" s="8"/>
      <c r="K10" s="8"/>
    </row>
    <row r="11" spans="1:11" s="14" customFormat="1" ht="12.75" x14ac:dyDescent="0.2">
      <c r="A11" s="9" t="s">
        <v>15</v>
      </c>
      <c r="B11" s="10">
        <v>3</v>
      </c>
      <c r="C11" s="10"/>
      <c r="D11" s="11"/>
      <c r="E11" s="10"/>
      <c r="F11" s="10"/>
      <c r="G11" s="10"/>
      <c r="H11" s="12"/>
      <c r="I11" s="12">
        <f>SUM(B11:H11)</f>
        <v>3</v>
      </c>
      <c r="J11" s="13"/>
      <c r="K11" s="13"/>
    </row>
    <row r="12" spans="1:11" ht="12.75" x14ac:dyDescent="0.2">
      <c r="A12" s="15" t="s">
        <v>16</v>
      </c>
      <c r="B12" s="16">
        <v>2</v>
      </c>
      <c r="C12" s="17"/>
      <c r="D12" s="17"/>
      <c r="E12" s="17"/>
      <c r="F12" s="17"/>
      <c r="G12" s="17"/>
      <c r="H12" s="17"/>
      <c r="I12" s="18">
        <f>SUM(B12:H12)</f>
        <v>2</v>
      </c>
    </row>
    <row r="13" spans="1:11" ht="13.5" customHeight="1" thickBot="1" x14ac:dyDescent="0.25">
      <c r="A13" s="15" t="s">
        <v>17</v>
      </c>
      <c r="B13" s="16">
        <v>2</v>
      </c>
      <c r="C13" s="17"/>
      <c r="D13" s="17"/>
      <c r="E13" s="17"/>
      <c r="F13" s="17"/>
      <c r="G13" s="17"/>
      <c r="H13" s="17"/>
      <c r="I13" s="18">
        <f>SUM(B13:H13)</f>
        <v>2</v>
      </c>
    </row>
    <row r="14" spans="1:11" ht="16.5" thickBot="1" x14ac:dyDescent="0.25">
      <c r="A14" s="19" t="s">
        <v>18</v>
      </c>
      <c r="B14" s="20">
        <f t="shared" ref="B14:I14" si="0">SUM(B11:B13)</f>
        <v>7</v>
      </c>
      <c r="C14" s="20">
        <f t="shared" si="0"/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1">
        <f t="shared" si="0"/>
        <v>7</v>
      </c>
    </row>
    <row r="15" spans="1:11" ht="16.5" thickBot="1" x14ac:dyDescent="0.3">
      <c r="A15" s="146" t="s">
        <v>19</v>
      </c>
      <c r="B15" s="147"/>
      <c r="C15" s="147"/>
      <c r="D15" s="147"/>
      <c r="E15" s="147"/>
      <c r="F15" s="147"/>
      <c r="G15" s="147"/>
      <c r="H15" s="147"/>
      <c r="I15" s="148"/>
      <c r="J15" s="8"/>
      <c r="K15" s="8"/>
    </row>
    <row r="16" spans="1:11" ht="12.75" x14ac:dyDescent="0.2">
      <c r="A16" s="9" t="s">
        <v>20</v>
      </c>
      <c r="B16" s="22">
        <v>2</v>
      </c>
      <c r="C16" s="17"/>
      <c r="D16" s="17"/>
      <c r="E16" s="17"/>
      <c r="F16" s="23"/>
      <c r="G16" s="17"/>
      <c r="H16" s="17"/>
      <c r="I16" s="12">
        <f>SUM(B16:H16)</f>
        <v>2</v>
      </c>
    </row>
    <row r="17" spans="1:11" ht="12.75" x14ac:dyDescent="0.2">
      <c r="A17" s="15" t="s">
        <v>21</v>
      </c>
      <c r="B17" s="24">
        <v>4</v>
      </c>
      <c r="C17" s="17"/>
      <c r="D17" s="17"/>
      <c r="E17" s="17"/>
      <c r="F17" s="23"/>
      <c r="G17" s="17"/>
      <c r="H17" s="17"/>
      <c r="I17" s="12">
        <f>SUM(B17:H17)</f>
        <v>4</v>
      </c>
    </row>
    <row r="18" spans="1:11" ht="12.75" x14ac:dyDescent="0.2">
      <c r="A18" s="15" t="s">
        <v>22</v>
      </c>
      <c r="B18" s="24">
        <v>3</v>
      </c>
      <c r="C18" s="17"/>
      <c r="D18" s="17"/>
      <c r="E18" s="17"/>
      <c r="F18" s="23"/>
      <c r="G18" s="17"/>
      <c r="H18" s="17"/>
      <c r="I18" s="12">
        <f>SUM(B18:H18)</f>
        <v>3</v>
      </c>
    </row>
    <row r="19" spans="1:11" ht="13.5" thickBot="1" x14ac:dyDescent="0.25">
      <c r="A19" s="15" t="s">
        <v>23</v>
      </c>
      <c r="B19" s="24">
        <v>2</v>
      </c>
      <c r="C19" s="17"/>
      <c r="D19" s="17"/>
      <c r="E19" s="17"/>
      <c r="F19" s="23"/>
      <c r="G19" s="17"/>
      <c r="H19" s="17"/>
      <c r="I19" s="12">
        <f>SUM(B19:H19)</f>
        <v>2</v>
      </c>
    </row>
    <row r="20" spans="1:11" ht="16.5" thickBot="1" x14ac:dyDescent="0.25">
      <c r="A20" s="19" t="s">
        <v>24</v>
      </c>
      <c r="B20" s="20">
        <f t="shared" ref="B20:I20" si="1">SUM(B16:B19)</f>
        <v>11</v>
      </c>
      <c r="C20" s="20">
        <f t="shared" si="1"/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11</v>
      </c>
    </row>
    <row r="21" spans="1:11" ht="16.5" thickBot="1" x14ac:dyDescent="0.3">
      <c r="A21" s="146" t="s">
        <v>25</v>
      </c>
      <c r="B21" s="147"/>
      <c r="C21" s="147"/>
      <c r="D21" s="147"/>
      <c r="E21" s="147"/>
      <c r="F21" s="147"/>
      <c r="G21" s="147"/>
      <c r="H21" s="147"/>
      <c r="I21" s="148"/>
      <c r="J21" s="8"/>
      <c r="K21" s="8"/>
    </row>
    <row r="22" spans="1:11" ht="12.75" x14ac:dyDescent="0.2">
      <c r="A22" s="15" t="s">
        <v>26</v>
      </c>
      <c r="B22" s="24">
        <v>11</v>
      </c>
      <c r="C22" s="23">
        <v>11</v>
      </c>
      <c r="D22" s="23"/>
      <c r="E22" s="23"/>
      <c r="F22" s="23">
        <v>2</v>
      </c>
      <c r="G22" s="23"/>
      <c r="H22" s="23"/>
      <c r="I22" s="12">
        <f>SUM(B22:H22)</f>
        <v>24</v>
      </c>
    </row>
    <row r="23" spans="1:11" ht="12.75" x14ac:dyDescent="0.2">
      <c r="A23" s="15" t="s">
        <v>27</v>
      </c>
      <c r="B23" s="24">
        <v>2</v>
      </c>
      <c r="C23" s="23"/>
      <c r="D23" s="23"/>
      <c r="E23" s="23"/>
      <c r="F23" s="23"/>
      <c r="G23" s="23"/>
      <c r="H23" s="23"/>
      <c r="I23" s="12">
        <f>SUM(B23:H23)</f>
        <v>2</v>
      </c>
    </row>
    <row r="24" spans="1:11" ht="12.75" x14ac:dyDescent="0.2">
      <c r="A24" s="15" t="s">
        <v>28</v>
      </c>
      <c r="B24" s="24">
        <v>3</v>
      </c>
      <c r="C24" s="23">
        <v>2</v>
      </c>
      <c r="D24" s="23"/>
      <c r="E24" s="23"/>
      <c r="F24" s="23"/>
      <c r="G24" s="23"/>
      <c r="H24" s="23"/>
      <c r="I24" s="12">
        <f>SUM(B24:H24)</f>
        <v>5</v>
      </c>
    </row>
    <row r="25" spans="1:11" ht="12.75" x14ac:dyDescent="0.2">
      <c r="A25" s="15" t="s">
        <v>29</v>
      </c>
      <c r="B25" s="24">
        <v>4</v>
      </c>
      <c r="C25" s="23">
        <v>2</v>
      </c>
      <c r="D25" s="23"/>
      <c r="E25" s="23"/>
      <c r="F25" s="23"/>
      <c r="G25" s="23"/>
      <c r="H25" s="23"/>
      <c r="I25" s="12">
        <f>SUM(B25:H25)</f>
        <v>6</v>
      </c>
    </row>
    <row r="26" spans="1:11" ht="13.5" thickBot="1" x14ac:dyDescent="0.25">
      <c r="A26" s="15" t="s">
        <v>30</v>
      </c>
      <c r="B26" s="24">
        <v>4</v>
      </c>
      <c r="C26" s="23"/>
      <c r="D26" s="23"/>
      <c r="E26" s="23"/>
      <c r="F26" s="23"/>
      <c r="G26" s="23"/>
      <c r="H26" s="23"/>
      <c r="I26" s="12">
        <f>SUM(B26:H26)</f>
        <v>4</v>
      </c>
    </row>
    <row r="27" spans="1:11" ht="16.5" thickBot="1" x14ac:dyDescent="0.25">
      <c r="A27" s="19" t="s">
        <v>31</v>
      </c>
      <c r="B27" s="20">
        <f t="shared" ref="B27:I27" si="2">SUM(B22:B26)</f>
        <v>24</v>
      </c>
      <c r="C27" s="20">
        <f t="shared" si="2"/>
        <v>15</v>
      </c>
      <c r="D27" s="20">
        <f t="shared" si="2"/>
        <v>0</v>
      </c>
      <c r="E27" s="20">
        <f t="shared" si="2"/>
        <v>0</v>
      </c>
      <c r="F27" s="20">
        <f t="shared" si="2"/>
        <v>2</v>
      </c>
      <c r="G27" s="20">
        <f t="shared" si="2"/>
        <v>0</v>
      </c>
      <c r="H27" s="20">
        <f t="shared" si="2"/>
        <v>0</v>
      </c>
      <c r="I27" s="20">
        <f t="shared" si="2"/>
        <v>41</v>
      </c>
    </row>
    <row r="28" spans="1:11" ht="16.5" thickBot="1" x14ac:dyDescent="0.3">
      <c r="A28" s="146" t="s">
        <v>32</v>
      </c>
      <c r="B28" s="147"/>
      <c r="C28" s="147"/>
      <c r="D28" s="147"/>
      <c r="E28" s="147"/>
      <c r="F28" s="147"/>
      <c r="G28" s="147"/>
      <c r="H28" s="147"/>
      <c r="I28" s="148"/>
      <c r="J28" s="8"/>
      <c r="K28" s="8"/>
    </row>
    <row r="29" spans="1:11" ht="12.75" x14ac:dyDescent="0.2">
      <c r="A29" s="15" t="s">
        <v>33</v>
      </c>
      <c r="B29" s="24">
        <v>10</v>
      </c>
      <c r="C29" s="23">
        <v>11</v>
      </c>
      <c r="D29" s="23">
        <v>1</v>
      </c>
      <c r="E29" s="23">
        <v>5</v>
      </c>
      <c r="F29" s="23">
        <v>2</v>
      </c>
      <c r="G29" s="23"/>
      <c r="H29" s="23"/>
      <c r="I29" s="12">
        <f>SUM(B29:H29)</f>
        <v>29</v>
      </c>
    </row>
    <row r="30" spans="1:11" ht="13.5" thickBot="1" x14ac:dyDescent="0.25">
      <c r="A30" s="15" t="s">
        <v>34</v>
      </c>
      <c r="B30" s="24">
        <v>11</v>
      </c>
      <c r="C30" s="23"/>
      <c r="D30" s="23"/>
      <c r="E30" s="23"/>
      <c r="F30" s="23"/>
      <c r="G30" s="23"/>
      <c r="H30" s="23"/>
      <c r="I30" s="12">
        <f>SUM(B30:H30)</f>
        <v>11</v>
      </c>
    </row>
    <row r="31" spans="1:11" ht="16.5" thickBot="1" x14ac:dyDescent="0.25">
      <c r="A31" s="19" t="s">
        <v>35</v>
      </c>
      <c r="B31" s="20">
        <f t="shared" ref="B31:I31" si="3">SUM(B29:B30)</f>
        <v>21</v>
      </c>
      <c r="C31" s="20">
        <f t="shared" si="3"/>
        <v>11</v>
      </c>
      <c r="D31" s="20">
        <f t="shared" si="3"/>
        <v>1</v>
      </c>
      <c r="E31" s="20">
        <f t="shared" si="3"/>
        <v>5</v>
      </c>
      <c r="F31" s="20">
        <f t="shared" si="3"/>
        <v>2</v>
      </c>
      <c r="G31" s="20">
        <f t="shared" si="3"/>
        <v>0</v>
      </c>
      <c r="H31" s="20">
        <f t="shared" si="3"/>
        <v>0</v>
      </c>
      <c r="I31" s="20">
        <f t="shared" si="3"/>
        <v>40</v>
      </c>
    </row>
    <row r="32" spans="1:11" ht="16.5" thickBot="1" x14ac:dyDescent="0.3">
      <c r="A32" s="146" t="s">
        <v>36</v>
      </c>
      <c r="B32" s="147"/>
      <c r="C32" s="147"/>
      <c r="D32" s="147"/>
      <c r="E32" s="147"/>
      <c r="F32" s="147"/>
      <c r="G32" s="147"/>
      <c r="H32" s="147"/>
      <c r="I32" s="148"/>
      <c r="J32" s="8"/>
      <c r="K32" s="8"/>
    </row>
    <row r="33" spans="1:9" ht="12.75" x14ac:dyDescent="0.2">
      <c r="A33" s="15" t="s">
        <v>37</v>
      </c>
      <c r="B33" s="24">
        <v>3</v>
      </c>
      <c r="C33" s="23"/>
      <c r="D33" s="23">
        <v>4</v>
      </c>
      <c r="E33" s="23"/>
      <c r="F33" s="23">
        <v>1</v>
      </c>
      <c r="G33" s="23"/>
      <c r="H33" s="23"/>
      <c r="I33" s="12">
        <f>SUM(B33:H33)</f>
        <v>8</v>
      </c>
    </row>
    <row r="34" spans="1:9" ht="13.5" thickBot="1" x14ac:dyDescent="0.25">
      <c r="A34" s="15" t="s">
        <v>38</v>
      </c>
      <c r="B34" s="24">
        <v>1</v>
      </c>
      <c r="C34" s="23"/>
      <c r="D34" s="23"/>
      <c r="E34" s="23"/>
      <c r="F34" s="23"/>
      <c r="G34" s="23"/>
      <c r="H34" s="23"/>
      <c r="I34" s="12">
        <f>SUM(B34:H34)</f>
        <v>1</v>
      </c>
    </row>
    <row r="35" spans="1:9" ht="16.5" thickBot="1" x14ac:dyDescent="0.25">
      <c r="A35" s="25" t="s">
        <v>39</v>
      </c>
      <c r="B35" s="26">
        <f t="shared" ref="B35:I35" si="4">SUM(B33:B34)</f>
        <v>4</v>
      </c>
      <c r="C35" s="26">
        <f t="shared" si="4"/>
        <v>0</v>
      </c>
      <c r="D35" s="26">
        <f t="shared" si="4"/>
        <v>4</v>
      </c>
      <c r="E35" s="26">
        <f t="shared" si="4"/>
        <v>0</v>
      </c>
      <c r="F35" s="26">
        <f t="shared" si="4"/>
        <v>1</v>
      </c>
      <c r="G35" s="26">
        <f t="shared" si="4"/>
        <v>0</v>
      </c>
      <c r="H35" s="26">
        <f t="shared" si="4"/>
        <v>0</v>
      </c>
      <c r="I35" s="26">
        <f t="shared" si="4"/>
        <v>9</v>
      </c>
    </row>
    <row r="36" spans="1:9" s="14" customFormat="1" ht="16.5" thickBot="1" x14ac:dyDescent="0.3">
      <c r="A36" s="27" t="s">
        <v>40</v>
      </c>
      <c r="B36" s="28">
        <f t="shared" ref="B36:I36" si="5">B35+B31+B27+B20+B14</f>
        <v>67</v>
      </c>
      <c r="C36" s="28">
        <f t="shared" si="5"/>
        <v>26</v>
      </c>
      <c r="D36" s="28">
        <f t="shared" si="5"/>
        <v>5</v>
      </c>
      <c r="E36" s="28">
        <f t="shared" si="5"/>
        <v>5</v>
      </c>
      <c r="F36" s="28">
        <f t="shared" si="5"/>
        <v>5</v>
      </c>
      <c r="G36" s="28">
        <f t="shared" si="5"/>
        <v>0</v>
      </c>
      <c r="H36" s="28">
        <f t="shared" si="5"/>
        <v>0</v>
      </c>
      <c r="I36" s="29">
        <f t="shared" si="5"/>
        <v>108</v>
      </c>
    </row>
  </sheetData>
  <mergeCells count="15">
    <mergeCell ref="A10:I10"/>
    <mergeCell ref="A15:I15"/>
    <mergeCell ref="A21:I21"/>
    <mergeCell ref="A28:I28"/>
    <mergeCell ref="A32:I32"/>
    <mergeCell ref="A2:I2"/>
    <mergeCell ref="A4:I4"/>
    <mergeCell ref="A5:A9"/>
    <mergeCell ref="B5:B9"/>
    <mergeCell ref="C5:C9"/>
    <mergeCell ref="F5:H6"/>
    <mergeCell ref="I5:I9"/>
    <mergeCell ref="F7:G7"/>
    <mergeCell ref="H7:H9"/>
    <mergeCell ref="F8:F9"/>
  </mergeCells>
  <printOptions horizontalCentered="1"/>
  <pageMargins left="0.23622047244094491" right="0.47244094488188981" top="0.98425196850393704" bottom="0.98425196850393704" header="0" footer="0"/>
  <pageSetup paperSize="8" scale="80" orientation="portrait" r:id="rId1"/>
  <headerFooter alignWithMargins="0">
    <oddFooter xml:space="preserve">&amp;R&amp;"HelveticaNeue LT 55 Roman,Normal"&amp;8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zoomScaleNormal="100" workbookViewId="0">
      <selection activeCell="A2" sqref="A2:I2"/>
    </sheetView>
  </sheetViews>
  <sheetFormatPr baseColWidth="10" defaultRowHeight="12" x14ac:dyDescent="0.2"/>
  <cols>
    <col min="1" max="1" width="72.7109375" style="1" bestFit="1" customWidth="1"/>
    <col min="2" max="2" width="8.140625" style="1" bestFit="1" customWidth="1"/>
    <col min="3" max="3" width="13.7109375" style="1" bestFit="1" customWidth="1"/>
    <col min="4" max="4" width="14.140625" style="1" bestFit="1" customWidth="1"/>
    <col min="5" max="5" width="13.7109375" style="1" bestFit="1" customWidth="1"/>
    <col min="6" max="6" width="8.140625" style="1" bestFit="1" customWidth="1"/>
    <col min="7" max="7" width="10" style="1" bestFit="1" customWidth="1"/>
    <col min="8" max="8" width="17.5703125" style="1" bestFit="1" customWidth="1"/>
    <col min="9" max="9" width="13.85546875" style="1" customWidth="1"/>
    <col min="10" max="16384" width="11.42578125" style="1"/>
  </cols>
  <sheetData>
    <row r="2" spans="1:11" ht="20.25" x14ac:dyDescent="0.3">
      <c r="A2" s="122" t="s">
        <v>0</v>
      </c>
      <c r="B2" s="122"/>
      <c r="C2" s="122"/>
      <c r="D2" s="122"/>
      <c r="E2" s="122"/>
      <c r="F2" s="122"/>
      <c r="G2" s="122"/>
      <c r="H2" s="122"/>
      <c r="I2" s="122"/>
    </row>
    <row r="3" spans="1:11" ht="12.75" thickBot="1" x14ac:dyDescent="0.25"/>
    <row r="4" spans="1:11" ht="16.5" thickBot="1" x14ac:dyDescent="0.3">
      <c r="A4" s="123" t="s">
        <v>41</v>
      </c>
      <c r="B4" s="124"/>
      <c r="C4" s="124"/>
      <c r="D4" s="124"/>
      <c r="E4" s="124"/>
      <c r="F4" s="124"/>
      <c r="G4" s="124"/>
      <c r="H4" s="124"/>
      <c r="I4" s="125"/>
    </row>
    <row r="5" spans="1:11" ht="15.75" customHeight="1" x14ac:dyDescent="0.2">
      <c r="A5" s="126" t="s">
        <v>42</v>
      </c>
      <c r="B5" s="129" t="s">
        <v>3</v>
      </c>
      <c r="C5" s="129" t="s">
        <v>4</v>
      </c>
      <c r="D5" s="2"/>
      <c r="E5" s="2"/>
      <c r="F5" s="132" t="s">
        <v>5</v>
      </c>
      <c r="G5" s="133"/>
      <c r="H5" s="134"/>
      <c r="I5" s="149" t="s">
        <v>6</v>
      </c>
    </row>
    <row r="6" spans="1:11" s="4" customFormat="1" ht="15.75" customHeight="1" x14ac:dyDescent="0.2">
      <c r="A6" s="127"/>
      <c r="B6" s="130"/>
      <c r="C6" s="130"/>
      <c r="D6" s="3" t="s">
        <v>7</v>
      </c>
      <c r="E6" s="3" t="s">
        <v>7</v>
      </c>
      <c r="F6" s="135"/>
      <c r="G6" s="136"/>
      <c r="H6" s="137"/>
      <c r="I6" s="150"/>
    </row>
    <row r="7" spans="1:11" s="4" customFormat="1" ht="45" customHeight="1" x14ac:dyDescent="0.2">
      <c r="A7" s="127"/>
      <c r="B7" s="130"/>
      <c r="C7" s="130"/>
      <c r="D7" s="3" t="s">
        <v>8</v>
      </c>
      <c r="E7" s="3" t="s">
        <v>9</v>
      </c>
      <c r="F7" s="141" t="s">
        <v>10</v>
      </c>
      <c r="G7" s="142"/>
      <c r="H7" s="143" t="s">
        <v>11</v>
      </c>
      <c r="I7" s="139"/>
    </row>
    <row r="8" spans="1:11" s="4" customFormat="1" ht="15.75" customHeight="1" x14ac:dyDescent="0.2">
      <c r="A8" s="127"/>
      <c r="B8" s="130"/>
      <c r="C8" s="130"/>
      <c r="D8" s="3"/>
      <c r="E8" s="3"/>
      <c r="F8" s="143" t="s">
        <v>3</v>
      </c>
      <c r="G8" s="5" t="s">
        <v>12</v>
      </c>
      <c r="H8" s="144"/>
      <c r="I8" s="139"/>
    </row>
    <row r="9" spans="1:11" ht="16.5" customHeight="1" thickBot="1" x14ac:dyDescent="0.25">
      <c r="A9" s="128"/>
      <c r="B9" s="131"/>
      <c r="C9" s="131"/>
      <c r="D9" s="6"/>
      <c r="E9" s="6"/>
      <c r="F9" s="145"/>
      <c r="G9" s="7" t="s">
        <v>13</v>
      </c>
      <c r="H9" s="145"/>
      <c r="I9" s="140"/>
    </row>
    <row r="10" spans="1:11" ht="16.5" thickBot="1" x14ac:dyDescent="0.3">
      <c r="A10" s="123" t="s">
        <v>43</v>
      </c>
      <c r="B10" s="124"/>
      <c r="C10" s="124"/>
      <c r="D10" s="124"/>
      <c r="E10" s="124"/>
      <c r="F10" s="124"/>
      <c r="G10" s="124"/>
      <c r="H10" s="124"/>
      <c r="I10" s="125"/>
    </row>
    <row r="11" spans="1:11" ht="16.5" thickBot="1" x14ac:dyDescent="0.3">
      <c r="A11" s="146" t="s">
        <v>44</v>
      </c>
      <c r="B11" s="147"/>
      <c r="C11" s="147"/>
      <c r="D11" s="147"/>
      <c r="E11" s="147"/>
      <c r="F11" s="147"/>
      <c r="G11" s="147"/>
      <c r="H11" s="147"/>
      <c r="I11" s="148"/>
      <c r="J11" s="8"/>
      <c r="K11" s="8"/>
    </row>
    <row r="12" spans="1:11" ht="12.75" x14ac:dyDescent="0.2">
      <c r="A12" s="15" t="s">
        <v>45</v>
      </c>
      <c r="B12" s="24">
        <v>1</v>
      </c>
      <c r="C12" s="23"/>
      <c r="D12" s="23"/>
      <c r="E12" s="23"/>
      <c r="F12" s="23"/>
      <c r="G12" s="23"/>
      <c r="H12" s="23"/>
      <c r="I12" s="12">
        <f>SUM(B12:H12)</f>
        <v>1</v>
      </c>
    </row>
    <row r="13" spans="1:11" ht="13.5" thickBot="1" x14ac:dyDescent="0.25">
      <c r="A13" s="15" t="s">
        <v>46</v>
      </c>
      <c r="B13" s="24">
        <v>1</v>
      </c>
      <c r="C13" s="23"/>
      <c r="D13" s="23"/>
      <c r="E13" s="23"/>
      <c r="F13" s="23"/>
      <c r="G13" s="23"/>
      <c r="H13" s="23"/>
      <c r="I13" s="12">
        <f>SUM(B13:H13)</f>
        <v>1</v>
      </c>
    </row>
    <row r="14" spans="1:11" ht="16.5" thickBot="1" x14ac:dyDescent="0.25">
      <c r="A14" s="19" t="s">
        <v>47</v>
      </c>
      <c r="B14" s="20">
        <f>SUM(B12:B13)</f>
        <v>2</v>
      </c>
      <c r="C14" s="20">
        <f t="shared" ref="C14:I14" si="0">SUM(C12:C13)</f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 t="shared" si="0"/>
        <v>2</v>
      </c>
    </row>
    <row r="15" spans="1:11" ht="16.5" thickBot="1" x14ac:dyDescent="0.3">
      <c r="A15" s="146" t="s">
        <v>48</v>
      </c>
      <c r="B15" s="147"/>
      <c r="C15" s="147"/>
      <c r="D15" s="147"/>
      <c r="E15" s="147"/>
      <c r="F15" s="147"/>
      <c r="G15" s="147"/>
      <c r="H15" s="147"/>
      <c r="I15" s="148"/>
      <c r="J15" s="8"/>
      <c r="K15" s="8"/>
    </row>
    <row r="16" spans="1:11" ht="12.75" x14ac:dyDescent="0.2">
      <c r="A16" s="15" t="s">
        <v>49</v>
      </c>
      <c r="B16" s="24">
        <v>1</v>
      </c>
      <c r="C16" s="23"/>
      <c r="D16" s="23"/>
      <c r="E16" s="23"/>
      <c r="F16" s="23"/>
      <c r="G16" s="23"/>
      <c r="H16" s="23"/>
      <c r="I16" s="12">
        <f>SUM(B16:H16)</f>
        <v>1</v>
      </c>
    </row>
    <row r="17" spans="1:11" ht="13.5" thickBot="1" x14ac:dyDescent="0.25">
      <c r="A17" s="30" t="s">
        <v>50</v>
      </c>
      <c r="B17" s="24">
        <v>1</v>
      </c>
      <c r="C17" s="23"/>
      <c r="D17" s="23"/>
      <c r="E17" s="23"/>
      <c r="F17" s="23"/>
      <c r="G17" s="23"/>
      <c r="H17" s="23"/>
      <c r="I17" s="12">
        <f>SUM(B17:H17)</f>
        <v>1</v>
      </c>
    </row>
    <row r="18" spans="1:11" ht="16.5" thickBot="1" x14ac:dyDescent="0.25">
      <c r="A18" s="19" t="s">
        <v>51</v>
      </c>
      <c r="B18" s="20">
        <f t="shared" ref="B18:I18" si="1">SUM(B16:B17)</f>
        <v>2</v>
      </c>
      <c r="C18" s="20">
        <f t="shared" si="1"/>
        <v>0</v>
      </c>
      <c r="D18" s="20">
        <f t="shared" si="1"/>
        <v>0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2</v>
      </c>
    </row>
    <row r="19" spans="1:11" ht="16.5" thickBot="1" x14ac:dyDescent="0.3">
      <c r="A19" s="146" t="s">
        <v>52</v>
      </c>
      <c r="B19" s="147"/>
      <c r="C19" s="147"/>
      <c r="D19" s="147"/>
      <c r="E19" s="147"/>
      <c r="F19" s="147"/>
      <c r="G19" s="147"/>
      <c r="H19" s="147"/>
      <c r="I19" s="148"/>
      <c r="J19" s="8"/>
      <c r="K19" s="8"/>
    </row>
    <row r="20" spans="1:11" ht="12.75" x14ac:dyDescent="0.2">
      <c r="A20" s="15" t="s">
        <v>53</v>
      </c>
      <c r="B20" s="24">
        <v>4</v>
      </c>
      <c r="C20" s="23"/>
      <c r="D20" s="23"/>
      <c r="E20" s="23"/>
      <c r="F20" s="23"/>
      <c r="G20" s="23"/>
      <c r="H20" s="23"/>
      <c r="I20" s="12">
        <f>SUM(B20:H20)</f>
        <v>4</v>
      </c>
    </row>
    <row r="21" spans="1:11" ht="13.5" thickBot="1" x14ac:dyDescent="0.25">
      <c r="A21" s="15" t="s">
        <v>54</v>
      </c>
      <c r="B21" s="24">
        <v>5</v>
      </c>
      <c r="C21" s="23"/>
      <c r="D21" s="23"/>
      <c r="E21" s="23"/>
      <c r="F21" s="23"/>
      <c r="G21" s="23"/>
      <c r="H21" s="23">
        <v>2</v>
      </c>
      <c r="I21" s="12">
        <f>SUM(B21:H21)</f>
        <v>7</v>
      </c>
    </row>
    <row r="22" spans="1:11" ht="16.5" thickBot="1" x14ac:dyDescent="0.25">
      <c r="A22" s="19" t="s">
        <v>55</v>
      </c>
      <c r="B22" s="20">
        <f t="shared" ref="B22:I22" si="2">SUM(B20:B21)</f>
        <v>9</v>
      </c>
      <c r="C22" s="20">
        <f t="shared" si="2"/>
        <v>0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2</v>
      </c>
      <c r="I22" s="20">
        <f t="shared" si="2"/>
        <v>11</v>
      </c>
    </row>
    <row r="23" spans="1:11" ht="16.5" thickBot="1" x14ac:dyDescent="0.3">
      <c r="A23" s="123" t="s">
        <v>56</v>
      </c>
      <c r="B23" s="124"/>
      <c r="C23" s="124"/>
      <c r="D23" s="124"/>
      <c r="E23" s="124"/>
      <c r="F23" s="124"/>
      <c r="G23" s="124"/>
      <c r="H23" s="124"/>
      <c r="I23" s="125"/>
    </row>
    <row r="24" spans="1:11" ht="16.5" thickBot="1" x14ac:dyDescent="0.3">
      <c r="A24" s="146" t="s">
        <v>52</v>
      </c>
      <c r="B24" s="147"/>
      <c r="C24" s="147"/>
      <c r="D24" s="147"/>
      <c r="E24" s="147"/>
      <c r="F24" s="147"/>
      <c r="G24" s="147"/>
      <c r="H24" s="147"/>
      <c r="I24" s="148"/>
      <c r="J24" s="8"/>
      <c r="K24" s="8"/>
    </row>
    <row r="25" spans="1:11" ht="13.5" thickBot="1" x14ac:dyDescent="0.25">
      <c r="A25" s="31" t="s">
        <v>57</v>
      </c>
      <c r="B25" s="24">
        <v>1</v>
      </c>
      <c r="C25" s="23"/>
      <c r="D25" s="23"/>
      <c r="E25" s="23"/>
      <c r="F25" s="23"/>
      <c r="G25" s="23"/>
      <c r="H25" s="23"/>
      <c r="I25" s="12">
        <f>SUM(B25:H25)</f>
        <v>1</v>
      </c>
    </row>
    <row r="26" spans="1:11" ht="16.5" thickBot="1" x14ac:dyDescent="0.25">
      <c r="A26" s="19" t="s">
        <v>55</v>
      </c>
      <c r="B26" s="20">
        <f t="shared" ref="B26:I26" si="3">SUM(B25:B25)</f>
        <v>1</v>
      </c>
      <c r="C26" s="20">
        <f t="shared" si="3"/>
        <v>0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0">
        <f t="shared" si="3"/>
        <v>0</v>
      </c>
      <c r="I26" s="20">
        <f t="shared" si="3"/>
        <v>1</v>
      </c>
    </row>
    <row r="27" spans="1:11" ht="16.5" thickBot="1" x14ac:dyDescent="0.25">
      <c r="A27" s="19" t="s">
        <v>58</v>
      </c>
      <c r="B27" s="20">
        <f>B26+B22+B18+B14</f>
        <v>14</v>
      </c>
      <c r="C27" s="20">
        <f t="shared" ref="C27:I27" si="4">C26+C22+C18+C14</f>
        <v>0</v>
      </c>
      <c r="D27" s="20">
        <f t="shared" si="4"/>
        <v>0</v>
      </c>
      <c r="E27" s="20">
        <f t="shared" si="4"/>
        <v>0</v>
      </c>
      <c r="F27" s="20">
        <f t="shared" si="4"/>
        <v>0</v>
      </c>
      <c r="G27" s="20">
        <f t="shared" si="4"/>
        <v>0</v>
      </c>
      <c r="H27" s="20">
        <f t="shared" si="4"/>
        <v>2</v>
      </c>
      <c r="I27" s="20">
        <f t="shared" si="4"/>
        <v>16</v>
      </c>
    </row>
  </sheetData>
  <mergeCells count="16">
    <mergeCell ref="A24:I24"/>
    <mergeCell ref="A2:I2"/>
    <mergeCell ref="A4:I4"/>
    <mergeCell ref="A5:A9"/>
    <mergeCell ref="B5:B9"/>
    <mergeCell ref="C5:C9"/>
    <mergeCell ref="F5:H6"/>
    <mergeCell ref="I5:I9"/>
    <mergeCell ref="F7:G7"/>
    <mergeCell ref="H7:H9"/>
    <mergeCell ref="F8:F9"/>
    <mergeCell ref="A10:I10"/>
    <mergeCell ref="A11:I11"/>
    <mergeCell ref="A15:I15"/>
    <mergeCell ref="A19:I19"/>
    <mergeCell ref="A23:I23"/>
  </mergeCells>
  <printOptions horizontalCentered="1"/>
  <pageMargins left="0.23622047244094491" right="0.47244094488188981" top="0.98425196850393704" bottom="0.98425196850393704" header="0" footer="0"/>
  <pageSetup paperSize="8" scale="77" orientation="portrait" r:id="rId1"/>
  <headerFooter alignWithMargins="0">
    <oddFooter xml:space="preserve">&amp;R&amp;"HelveticaNeue LT 55 Roman,Normal"&amp;8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opLeftCell="A19" zoomScaleNormal="100" workbookViewId="0">
      <selection activeCell="A2" sqref="A2:I2"/>
    </sheetView>
  </sheetViews>
  <sheetFormatPr baseColWidth="10" defaultRowHeight="12" x14ac:dyDescent="0.2"/>
  <cols>
    <col min="1" max="1" width="72.7109375" style="1" bestFit="1" customWidth="1"/>
    <col min="2" max="2" width="15" style="1" customWidth="1"/>
    <col min="3" max="3" width="15.42578125" style="1" customWidth="1"/>
    <col min="4" max="4" width="17.5703125" style="1" customWidth="1"/>
    <col min="5" max="5" width="24" style="1" customWidth="1"/>
    <col min="6" max="6" width="31.42578125" style="1" customWidth="1"/>
    <col min="7" max="16384" width="11.42578125" style="1"/>
  </cols>
  <sheetData>
    <row r="2" spans="1:9" ht="20.25" x14ac:dyDescent="0.3">
      <c r="A2" s="122" t="s">
        <v>59</v>
      </c>
      <c r="B2" s="122"/>
      <c r="C2" s="122"/>
      <c r="D2" s="122"/>
      <c r="E2" s="122"/>
      <c r="F2" s="32"/>
      <c r="G2" s="32"/>
      <c r="H2" s="32"/>
      <c r="I2" s="32"/>
    </row>
    <row r="3" spans="1:9" ht="15.75" x14ac:dyDescent="0.25">
      <c r="A3" s="33"/>
      <c r="B3" s="33"/>
      <c r="C3" s="33"/>
      <c r="D3" s="33"/>
      <c r="E3" s="33"/>
    </row>
    <row r="4" spans="1:9" ht="15.75" x14ac:dyDescent="0.25">
      <c r="A4" s="33"/>
      <c r="B4" s="33"/>
      <c r="C4" s="33"/>
      <c r="D4" s="33"/>
      <c r="E4" s="33"/>
    </row>
    <row r="5" spans="1:9" s="34" customFormat="1" ht="46.5" customHeight="1" x14ac:dyDescent="0.2">
      <c r="A5" s="154" t="s">
        <v>2</v>
      </c>
      <c r="B5" s="155" t="s">
        <v>60</v>
      </c>
      <c r="C5" s="155"/>
      <c r="D5" s="154" t="s">
        <v>61</v>
      </c>
      <c r="E5" s="154" t="s">
        <v>62</v>
      </c>
    </row>
    <row r="6" spans="1:9" s="34" customFormat="1" ht="50.25" customHeight="1" x14ac:dyDescent="0.2">
      <c r="A6" s="154"/>
      <c r="B6" s="35" t="s">
        <v>63</v>
      </c>
      <c r="C6" s="35" t="s">
        <v>64</v>
      </c>
      <c r="D6" s="154"/>
      <c r="E6" s="154"/>
    </row>
    <row r="7" spans="1:9" ht="16.5" thickBot="1" x14ac:dyDescent="0.3">
      <c r="A7" s="151" t="s">
        <v>1</v>
      </c>
      <c r="B7" s="152"/>
      <c r="C7" s="152"/>
      <c r="D7" s="152"/>
      <c r="E7" s="153"/>
    </row>
    <row r="8" spans="1:9" ht="16.5" thickBot="1" x14ac:dyDescent="0.3">
      <c r="A8" s="146" t="s">
        <v>14</v>
      </c>
      <c r="B8" s="147"/>
      <c r="C8" s="147"/>
      <c r="D8" s="147"/>
      <c r="E8" s="148"/>
      <c r="F8" s="8"/>
      <c r="G8" s="8"/>
    </row>
    <row r="9" spans="1:9" s="14" customFormat="1" ht="12.75" x14ac:dyDescent="0.2">
      <c r="A9" s="9" t="s">
        <v>15</v>
      </c>
      <c r="B9" s="10">
        <v>1</v>
      </c>
      <c r="C9" s="12"/>
      <c r="D9" s="10">
        <f>5-B9</f>
        <v>4</v>
      </c>
      <c r="E9" s="12">
        <f t="shared" ref="E9:E30" si="0">SUM(B9:D9)</f>
        <v>5</v>
      </c>
      <c r="F9" s="13"/>
      <c r="G9" s="13"/>
    </row>
    <row r="10" spans="1:9" s="14" customFormat="1" ht="12.75" x14ac:dyDescent="0.2">
      <c r="A10" s="15" t="s">
        <v>65</v>
      </c>
      <c r="B10" s="16"/>
      <c r="C10" s="18"/>
      <c r="D10" s="16">
        <v>1</v>
      </c>
      <c r="E10" s="12">
        <f t="shared" si="0"/>
        <v>1</v>
      </c>
      <c r="F10" s="13"/>
      <c r="G10" s="13"/>
    </row>
    <row r="11" spans="1:9" s="14" customFormat="1" ht="12.75" x14ac:dyDescent="0.2">
      <c r="A11" s="15" t="s">
        <v>66</v>
      </c>
      <c r="B11" s="16">
        <v>1</v>
      </c>
      <c r="C11" s="18"/>
      <c r="D11" s="16">
        <f>4-B11</f>
        <v>3</v>
      </c>
      <c r="E11" s="12">
        <f t="shared" si="0"/>
        <v>4</v>
      </c>
      <c r="F11" s="13"/>
      <c r="G11" s="13"/>
    </row>
    <row r="12" spans="1:9" ht="12.75" x14ac:dyDescent="0.2">
      <c r="A12" s="15" t="s">
        <v>16</v>
      </c>
      <c r="B12" s="17"/>
      <c r="C12" s="17"/>
      <c r="D12" s="16">
        <v>5</v>
      </c>
      <c r="E12" s="12">
        <f t="shared" si="0"/>
        <v>5</v>
      </c>
    </row>
    <row r="13" spans="1:9" ht="12.75" x14ac:dyDescent="0.2">
      <c r="A13" s="15" t="s">
        <v>67</v>
      </c>
      <c r="B13" s="17"/>
      <c r="C13" s="17"/>
      <c r="D13" s="16">
        <v>1</v>
      </c>
      <c r="E13" s="12">
        <f t="shared" si="0"/>
        <v>1</v>
      </c>
    </row>
    <row r="14" spans="1:9" ht="12.75" x14ac:dyDescent="0.2">
      <c r="A14" s="15" t="s">
        <v>68</v>
      </c>
      <c r="B14" s="17"/>
      <c r="C14" s="17"/>
      <c r="D14" s="16">
        <v>2</v>
      </c>
      <c r="E14" s="12">
        <f t="shared" si="0"/>
        <v>2</v>
      </c>
    </row>
    <row r="15" spans="1:9" ht="12.75" x14ac:dyDescent="0.2">
      <c r="A15" s="15" t="s">
        <v>69</v>
      </c>
      <c r="B15" s="17"/>
      <c r="C15" s="17"/>
      <c r="D15" s="16">
        <v>2</v>
      </c>
      <c r="E15" s="12">
        <f t="shared" si="0"/>
        <v>2</v>
      </c>
    </row>
    <row r="16" spans="1:9" ht="12.75" x14ac:dyDescent="0.2">
      <c r="A16" s="15" t="s">
        <v>70</v>
      </c>
      <c r="B16" s="17"/>
      <c r="C16" s="17"/>
      <c r="D16" s="16">
        <v>1</v>
      </c>
      <c r="E16" s="12">
        <f t="shared" si="0"/>
        <v>1</v>
      </c>
    </row>
    <row r="17" spans="1:7" ht="12.75" x14ac:dyDescent="0.2">
      <c r="A17" s="15" t="s">
        <v>71</v>
      </c>
      <c r="B17" s="17"/>
      <c r="C17" s="17"/>
      <c r="D17" s="16">
        <v>1</v>
      </c>
      <c r="E17" s="12">
        <f t="shared" si="0"/>
        <v>1</v>
      </c>
    </row>
    <row r="18" spans="1:7" ht="12.75" x14ac:dyDescent="0.2">
      <c r="A18" s="15" t="s">
        <v>72</v>
      </c>
      <c r="B18" s="17"/>
      <c r="C18" s="17"/>
      <c r="D18" s="16">
        <v>1</v>
      </c>
      <c r="E18" s="12">
        <f t="shared" si="0"/>
        <v>1</v>
      </c>
    </row>
    <row r="19" spans="1:7" ht="12.75" x14ac:dyDescent="0.2">
      <c r="A19" s="15" t="s">
        <v>73</v>
      </c>
      <c r="B19" s="17"/>
      <c r="C19" s="17"/>
      <c r="D19" s="16">
        <v>1</v>
      </c>
      <c r="E19" s="12">
        <f t="shared" si="0"/>
        <v>1</v>
      </c>
    </row>
    <row r="20" spans="1:7" ht="12.75" x14ac:dyDescent="0.2">
      <c r="A20" s="15" t="s">
        <v>74</v>
      </c>
      <c r="B20" s="17"/>
      <c r="C20" s="17"/>
      <c r="D20" s="16">
        <v>1</v>
      </c>
      <c r="E20" s="12">
        <f t="shared" si="0"/>
        <v>1</v>
      </c>
    </row>
    <row r="21" spans="1:7" ht="12.75" x14ac:dyDescent="0.2">
      <c r="A21" s="15" t="s">
        <v>75</v>
      </c>
      <c r="B21" s="17"/>
      <c r="C21" s="17"/>
      <c r="D21" s="16">
        <v>2</v>
      </c>
      <c r="E21" s="12">
        <f t="shared" si="0"/>
        <v>2</v>
      </c>
    </row>
    <row r="22" spans="1:7" ht="12.75" x14ac:dyDescent="0.2">
      <c r="A22" s="15" t="s">
        <v>76</v>
      </c>
      <c r="B22" s="17"/>
      <c r="C22" s="17"/>
      <c r="D22" s="16">
        <v>2</v>
      </c>
      <c r="E22" s="12">
        <f t="shared" si="0"/>
        <v>2</v>
      </c>
    </row>
    <row r="23" spans="1:7" ht="12.75" x14ac:dyDescent="0.2">
      <c r="A23" s="15" t="s">
        <v>77</v>
      </c>
      <c r="B23" s="17"/>
      <c r="C23" s="17"/>
      <c r="D23" s="16">
        <v>1</v>
      </c>
      <c r="E23" s="12">
        <f t="shared" si="0"/>
        <v>1</v>
      </c>
    </row>
    <row r="24" spans="1:7" ht="12.75" x14ac:dyDescent="0.2">
      <c r="A24" s="15" t="s">
        <v>78</v>
      </c>
      <c r="B24" s="17"/>
      <c r="C24" s="17"/>
      <c r="D24" s="16">
        <v>2</v>
      </c>
      <c r="E24" s="12">
        <f t="shared" si="0"/>
        <v>2</v>
      </c>
    </row>
    <row r="25" spans="1:7" ht="12.75" x14ac:dyDescent="0.2">
      <c r="A25" s="15" t="s">
        <v>79</v>
      </c>
      <c r="B25" s="17"/>
      <c r="C25" s="17"/>
      <c r="D25" s="16">
        <v>2</v>
      </c>
      <c r="E25" s="12">
        <f t="shared" si="0"/>
        <v>2</v>
      </c>
    </row>
    <row r="26" spans="1:7" ht="12.75" x14ac:dyDescent="0.2">
      <c r="A26" s="15" t="s">
        <v>80</v>
      </c>
      <c r="B26" s="17"/>
      <c r="C26" s="17"/>
      <c r="D26" s="16">
        <v>1</v>
      </c>
      <c r="E26" s="12">
        <f t="shared" si="0"/>
        <v>1</v>
      </c>
    </row>
    <row r="27" spans="1:7" ht="12.75" x14ac:dyDescent="0.2">
      <c r="A27" s="15" t="s">
        <v>81</v>
      </c>
      <c r="B27" s="17"/>
      <c r="C27" s="17"/>
      <c r="D27" s="16">
        <v>1</v>
      </c>
      <c r="E27" s="12">
        <f t="shared" si="0"/>
        <v>1</v>
      </c>
    </row>
    <row r="28" spans="1:7" ht="12.75" x14ac:dyDescent="0.2">
      <c r="A28" s="15" t="s">
        <v>82</v>
      </c>
      <c r="B28" s="17"/>
      <c r="C28" s="17"/>
      <c r="D28" s="16">
        <v>1</v>
      </c>
      <c r="E28" s="12">
        <f t="shared" si="0"/>
        <v>1</v>
      </c>
    </row>
    <row r="29" spans="1:7" ht="12.75" x14ac:dyDescent="0.2">
      <c r="A29" s="15" t="s">
        <v>83</v>
      </c>
      <c r="B29" s="17"/>
      <c r="C29" s="17"/>
      <c r="D29" s="16">
        <v>1</v>
      </c>
      <c r="E29" s="12">
        <f t="shared" si="0"/>
        <v>1</v>
      </c>
    </row>
    <row r="30" spans="1:7" ht="13.5" thickBot="1" x14ac:dyDescent="0.25">
      <c r="A30" s="36" t="s">
        <v>84</v>
      </c>
      <c r="B30" s="37"/>
      <c r="C30" s="37"/>
      <c r="D30" s="38">
        <v>3</v>
      </c>
      <c r="E30" s="12">
        <f t="shared" si="0"/>
        <v>3</v>
      </c>
    </row>
    <row r="31" spans="1:7" ht="16.5" thickBot="1" x14ac:dyDescent="0.25">
      <c r="A31" s="19" t="s">
        <v>18</v>
      </c>
      <c r="B31" s="20">
        <f>SUM(B9:B30)</f>
        <v>2</v>
      </c>
      <c r="C31" s="20">
        <f>SUM(C9:C30)</f>
        <v>0</v>
      </c>
      <c r="D31" s="20">
        <f>SUM(D9:D30)</f>
        <v>39</v>
      </c>
      <c r="E31" s="21">
        <f>SUM(E9:E30)</f>
        <v>41</v>
      </c>
    </row>
    <row r="32" spans="1:7" ht="16.5" thickBot="1" x14ac:dyDescent="0.3">
      <c r="A32" s="146" t="s">
        <v>19</v>
      </c>
      <c r="B32" s="147"/>
      <c r="C32" s="147"/>
      <c r="D32" s="147"/>
      <c r="E32" s="148"/>
      <c r="F32" s="8"/>
      <c r="G32" s="8"/>
    </row>
    <row r="33" spans="1:7" ht="12.75" x14ac:dyDescent="0.2">
      <c r="A33" s="9" t="s">
        <v>20</v>
      </c>
      <c r="B33" s="23">
        <v>1</v>
      </c>
      <c r="C33" s="17"/>
      <c r="D33" s="23">
        <f>11-B33</f>
        <v>10</v>
      </c>
      <c r="E33" s="12">
        <f t="shared" ref="E33:E46" si="1">SUM(B33:D33)</f>
        <v>11</v>
      </c>
    </row>
    <row r="34" spans="1:7" ht="12.75" x14ac:dyDescent="0.2">
      <c r="A34" s="15" t="s">
        <v>21</v>
      </c>
      <c r="B34" s="23">
        <v>1</v>
      </c>
      <c r="C34" s="17"/>
      <c r="D34" s="23">
        <f>7-B34</f>
        <v>6</v>
      </c>
      <c r="E34" s="12">
        <f t="shared" si="1"/>
        <v>7</v>
      </c>
    </row>
    <row r="35" spans="1:7" ht="12.75" x14ac:dyDescent="0.2">
      <c r="A35" s="15" t="s">
        <v>85</v>
      </c>
      <c r="B35" s="23">
        <v>1</v>
      </c>
      <c r="C35" s="17"/>
      <c r="D35" s="23">
        <f>6-B35</f>
        <v>5</v>
      </c>
      <c r="E35" s="12">
        <f t="shared" si="1"/>
        <v>6</v>
      </c>
    </row>
    <row r="36" spans="1:7" ht="12.75" x14ac:dyDescent="0.2">
      <c r="A36" s="15" t="s">
        <v>22</v>
      </c>
      <c r="B36" s="23">
        <v>1</v>
      </c>
      <c r="C36" s="17"/>
      <c r="D36" s="23">
        <f>6-B36</f>
        <v>5</v>
      </c>
      <c r="E36" s="12">
        <f t="shared" si="1"/>
        <v>6</v>
      </c>
    </row>
    <row r="37" spans="1:7" ht="12.75" x14ac:dyDescent="0.2">
      <c r="A37" s="15" t="s">
        <v>86</v>
      </c>
      <c r="B37" s="23"/>
      <c r="C37" s="17"/>
      <c r="D37" s="23">
        <v>1</v>
      </c>
      <c r="E37" s="12">
        <f t="shared" si="1"/>
        <v>1</v>
      </c>
    </row>
    <row r="38" spans="1:7" ht="12.75" x14ac:dyDescent="0.2">
      <c r="A38" s="15" t="s">
        <v>87</v>
      </c>
      <c r="B38" s="23"/>
      <c r="C38" s="17"/>
      <c r="D38" s="23">
        <v>1</v>
      </c>
      <c r="E38" s="12">
        <f t="shared" si="1"/>
        <v>1</v>
      </c>
    </row>
    <row r="39" spans="1:7" ht="12.75" x14ac:dyDescent="0.2">
      <c r="A39" s="15" t="s">
        <v>88</v>
      </c>
      <c r="B39" s="23">
        <v>1</v>
      </c>
      <c r="C39" s="17"/>
      <c r="D39" s="23">
        <v>6</v>
      </c>
      <c r="E39" s="12">
        <f t="shared" si="1"/>
        <v>7</v>
      </c>
    </row>
    <row r="40" spans="1:7" ht="12.75" x14ac:dyDescent="0.2">
      <c r="A40" s="15" t="s">
        <v>89</v>
      </c>
      <c r="B40" s="23"/>
      <c r="C40" s="17"/>
      <c r="D40" s="23">
        <v>4</v>
      </c>
      <c r="E40" s="12">
        <f t="shared" si="1"/>
        <v>4</v>
      </c>
    </row>
    <row r="41" spans="1:7" ht="12.75" x14ac:dyDescent="0.2">
      <c r="A41" s="15" t="s">
        <v>90</v>
      </c>
      <c r="B41" s="23"/>
      <c r="C41" s="17"/>
      <c r="D41" s="23">
        <v>5</v>
      </c>
      <c r="E41" s="12">
        <f t="shared" si="1"/>
        <v>5</v>
      </c>
    </row>
    <row r="42" spans="1:7" ht="12.75" x14ac:dyDescent="0.2">
      <c r="A42" s="15" t="s">
        <v>91</v>
      </c>
      <c r="B42" s="23"/>
      <c r="C42" s="17"/>
      <c r="D42" s="23">
        <v>1</v>
      </c>
      <c r="E42" s="12">
        <f t="shared" si="1"/>
        <v>1</v>
      </c>
    </row>
    <row r="43" spans="1:7" ht="12.75" x14ac:dyDescent="0.2">
      <c r="A43" s="15" t="s">
        <v>92</v>
      </c>
      <c r="B43" s="23"/>
      <c r="C43" s="17"/>
      <c r="D43" s="23">
        <v>1</v>
      </c>
      <c r="E43" s="12">
        <f t="shared" si="1"/>
        <v>1</v>
      </c>
    </row>
    <row r="44" spans="1:7" ht="12.75" x14ac:dyDescent="0.2">
      <c r="A44" s="15" t="s">
        <v>93</v>
      </c>
      <c r="B44" s="23"/>
      <c r="C44" s="17"/>
      <c r="D44" s="23">
        <v>1</v>
      </c>
      <c r="E44" s="12">
        <f t="shared" si="1"/>
        <v>1</v>
      </c>
    </row>
    <row r="45" spans="1:7" ht="12.75" x14ac:dyDescent="0.2">
      <c r="A45" s="15" t="s">
        <v>23</v>
      </c>
      <c r="B45" s="23">
        <v>1</v>
      </c>
      <c r="C45" s="17"/>
      <c r="D45" s="23">
        <v>7</v>
      </c>
      <c r="E45" s="12">
        <f t="shared" si="1"/>
        <v>8</v>
      </c>
    </row>
    <row r="46" spans="1:7" ht="13.5" thickBot="1" x14ac:dyDescent="0.25">
      <c r="A46" s="15" t="s">
        <v>94</v>
      </c>
      <c r="B46" s="17"/>
      <c r="C46" s="17"/>
      <c r="D46" s="23">
        <v>1</v>
      </c>
      <c r="E46" s="12">
        <f t="shared" si="1"/>
        <v>1</v>
      </c>
    </row>
    <row r="47" spans="1:7" ht="16.5" thickBot="1" x14ac:dyDescent="0.25">
      <c r="A47" s="19" t="s">
        <v>24</v>
      </c>
      <c r="B47" s="20">
        <f>SUM(B33:B46)</f>
        <v>6</v>
      </c>
      <c r="C47" s="20">
        <f>SUM(C33:C46)</f>
        <v>0</v>
      </c>
      <c r="D47" s="20">
        <f>SUM(D33:D46)</f>
        <v>54</v>
      </c>
      <c r="E47" s="20">
        <f>SUM(E33:E46)</f>
        <v>60</v>
      </c>
    </row>
    <row r="48" spans="1:7" ht="16.5" thickBot="1" x14ac:dyDescent="0.3">
      <c r="A48" s="146" t="s">
        <v>25</v>
      </c>
      <c r="B48" s="147"/>
      <c r="C48" s="147"/>
      <c r="D48" s="147"/>
      <c r="E48" s="148"/>
      <c r="F48" s="8"/>
      <c r="G48" s="8"/>
    </row>
    <row r="49" spans="1:7" ht="12.75" x14ac:dyDescent="0.2">
      <c r="A49" s="15" t="s">
        <v>26</v>
      </c>
      <c r="B49" s="23"/>
      <c r="C49" s="23"/>
      <c r="D49" s="23">
        <v>6</v>
      </c>
      <c r="E49" s="12">
        <f t="shared" ref="E49:E54" si="2">SUM(B49:D49)</f>
        <v>6</v>
      </c>
    </row>
    <row r="50" spans="1:7" ht="12.75" x14ac:dyDescent="0.2">
      <c r="A50" s="15" t="s">
        <v>27</v>
      </c>
      <c r="B50" s="23"/>
      <c r="C50" s="23"/>
      <c r="D50" s="23">
        <v>1</v>
      </c>
      <c r="E50" s="12">
        <f t="shared" si="2"/>
        <v>1</v>
      </c>
    </row>
    <row r="51" spans="1:7" ht="12.75" x14ac:dyDescent="0.2">
      <c r="A51" s="15" t="s">
        <v>95</v>
      </c>
      <c r="B51" s="23"/>
      <c r="C51" s="23"/>
      <c r="D51" s="23">
        <v>2</v>
      </c>
      <c r="E51" s="12">
        <f t="shared" si="2"/>
        <v>2</v>
      </c>
    </row>
    <row r="52" spans="1:7" ht="12.75" x14ac:dyDescent="0.2">
      <c r="A52" s="15" t="s">
        <v>28</v>
      </c>
      <c r="B52" s="23"/>
      <c r="C52" s="23"/>
      <c r="D52" s="23">
        <v>2</v>
      </c>
      <c r="E52" s="12">
        <f t="shared" si="2"/>
        <v>2</v>
      </c>
    </row>
    <row r="53" spans="1:7" ht="12.75" x14ac:dyDescent="0.2">
      <c r="A53" s="15" t="s">
        <v>29</v>
      </c>
      <c r="B53" s="23"/>
      <c r="C53" s="23"/>
      <c r="D53" s="23">
        <v>2</v>
      </c>
      <c r="E53" s="12">
        <f t="shared" si="2"/>
        <v>2</v>
      </c>
    </row>
    <row r="54" spans="1:7" ht="13.5" thickBot="1" x14ac:dyDescent="0.25">
      <c r="A54" s="15" t="s">
        <v>30</v>
      </c>
      <c r="B54" s="23"/>
      <c r="C54" s="23"/>
      <c r="D54" s="23">
        <v>1</v>
      </c>
      <c r="E54" s="12">
        <f t="shared" si="2"/>
        <v>1</v>
      </c>
    </row>
    <row r="55" spans="1:7" ht="16.5" thickBot="1" x14ac:dyDescent="0.25">
      <c r="A55" s="19" t="s">
        <v>31</v>
      </c>
      <c r="B55" s="20">
        <f>SUM(B49:B54)</f>
        <v>0</v>
      </c>
      <c r="C55" s="20">
        <f>SUM(C49:C54)</f>
        <v>0</v>
      </c>
      <c r="D55" s="20">
        <f>SUM(D49:D54)</f>
        <v>14</v>
      </c>
      <c r="E55" s="20">
        <f>SUM(E49:E54)</f>
        <v>14</v>
      </c>
    </row>
    <row r="56" spans="1:7" ht="16.5" thickBot="1" x14ac:dyDescent="0.3">
      <c r="A56" s="146" t="s">
        <v>32</v>
      </c>
      <c r="B56" s="147"/>
      <c r="C56" s="147"/>
      <c r="D56" s="147"/>
      <c r="E56" s="148"/>
      <c r="F56" s="8"/>
      <c r="G56" s="8"/>
    </row>
    <row r="57" spans="1:7" ht="12.75" x14ac:dyDescent="0.2">
      <c r="A57" s="15" t="s">
        <v>33</v>
      </c>
      <c r="B57" s="23">
        <v>1</v>
      </c>
      <c r="C57" s="23"/>
      <c r="D57" s="23">
        <v>37</v>
      </c>
      <c r="E57" s="12">
        <f>SUM(B57:D57)</f>
        <v>38</v>
      </c>
    </row>
    <row r="58" spans="1:7" ht="12.75" x14ac:dyDescent="0.2">
      <c r="A58" s="15" t="s">
        <v>96</v>
      </c>
      <c r="B58" s="23"/>
      <c r="C58" s="23"/>
      <c r="D58" s="23">
        <v>2</v>
      </c>
      <c r="E58" s="12">
        <f>SUM(B58:D58)</f>
        <v>2</v>
      </c>
    </row>
    <row r="59" spans="1:7" ht="13.5" thickBot="1" x14ac:dyDescent="0.25">
      <c r="A59" s="15" t="s">
        <v>34</v>
      </c>
      <c r="B59" s="23"/>
      <c r="C59" s="23"/>
      <c r="D59" s="23">
        <v>13</v>
      </c>
      <c r="E59" s="12">
        <f>SUM(B59:D59)</f>
        <v>13</v>
      </c>
    </row>
    <row r="60" spans="1:7" ht="16.5" thickBot="1" x14ac:dyDescent="0.25">
      <c r="A60" s="19" t="s">
        <v>35</v>
      </c>
      <c r="B60" s="20">
        <f>SUM(B57:B59)</f>
        <v>1</v>
      </c>
      <c r="C60" s="20">
        <f>SUM(C57:C59)</f>
        <v>0</v>
      </c>
      <c r="D60" s="20">
        <f>SUM(D57:D59)</f>
        <v>52</v>
      </c>
      <c r="E60" s="20">
        <f>SUM(E57:E59)</f>
        <v>53</v>
      </c>
    </row>
    <row r="61" spans="1:7" ht="16.5" thickBot="1" x14ac:dyDescent="0.3">
      <c r="A61" s="146" t="s">
        <v>36</v>
      </c>
      <c r="B61" s="147"/>
      <c r="C61" s="147"/>
      <c r="D61" s="147"/>
      <c r="E61" s="148"/>
      <c r="F61" s="8"/>
      <c r="G61" s="8"/>
    </row>
    <row r="62" spans="1:7" ht="12.75" x14ac:dyDescent="0.2">
      <c r="A62" s="15" t="s">
        <v>37</v>
      </c>
      <c r="B62" s="23">
        <v>1</v>
      </c>
      <c r="C62" s="23">
        <v>2</v>
      </c>
      <c r="D62" s="23">
        <v>3</v>
      </c>
      <c r="E62" s="12">
        <f>SUM(B62:D62)</f>
        <v>6</v>
      </c>
    </row>
    <row r="63" spans="1:7" ht="13.5" thickBot="1" x14ac:dyDescent="0.25">
      <c r="A63" s="15" t="s">
        <v>38</v>
      </c>
      <c r="B63" s="23">
        <v>1</v>
      </c>
      <c r="C63" s="23"/>
      <c r="D63" s="23"/>
      <c r="E63" s="12">
        <f>SUM(B63:D63)</f>
        <v>1</v>
      </c>
    </row>
    <row r="64" spans="1:7" ht="16.5" thickBot="1" x14ac:dyDescent="0.25">
      <c r="A64" s="19" t="s">
        <v>39</v>
      </c>
      <c r="B64" s="20">
        <f>SUM(B62:B63)</f>
        <v>2</v>
      </c>
      <c r="C64" s="20">
        <f>SUM(C62:C63)</f>
        <v>2</v>
      </c>
      <c r="D64" s="20">
        <f>SUM(D62:D63)</f>
        <v>3</v>
      </c>
      <c r="E64" s="20">
        <f>SUM(E62:E63)</f>
        <v>7</v>
      </c>
    </row>
    <row r="65" spans="1:5" ht="16.5" thickBot="1" x14ac:dyDescent="0.25">
      <c r="A65" s="19" t="s">
        <v>97</v>
      </c>
      <c r="B65" s="20">
        <f>B64+B60+B55+B31+B47</f>
        <v>11</v>
      </c>
      <c r="C65" s="20">
        <f>C64+C60+C55+C31+C47</f>
        <v>2</v>
      </c>
      <c r="D65" s="20">
        <f>D64+D60+D55+D31+D47</f>
        <v>162</v>
      </c>
      <c r="E65" s="20">
        <f>E64+E60+E55+E31+E47</f>
        <v>175</v>
      </c>
    </row>
  </sheetData>
  <mergeCells count="11">
    <mergeCell ref="A8:E8"/>
    <mergeCell ref="A32:E32"/>
    <mergeCell ref="A48:E48"/>
    <mergeCell ref="A56:E56"/>
    <mergeCell ref="A61:E61"/>
    <mergeCell ref="A7:E7"/>
    <mergeCell ref="A2:E2"/>
    <mergeCell ref="A5:A6"/>
    <mergeCell ref="B5:C5"/>
    <mergeCell ref="D5:D6"/>
    <mergeCell ref="E5:E6"/>
  </mergeCells>
  <printOptions horizontalCentered="1"/>
  <pageMargins left="0.23622047244094491" right="0.47244094488188981" top="0.98425196850393704" bottom="0.98425196850393704" header="0" footer="0"/>
  <pageSetup paperSize="8" scale="90" orientation="portrait" r:id="rId1"/>
  <headerFooter alignWithMargins="0">
    <oddFooter xml:space="preserve">&amp;R&amp;"HelveticaNeue LT 55 Roman,Normal"&amp;8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zoomScaleNormal="100" workbookViewId="0">
      <selection activeCell="A2" sqref="A2:I2"/>
    </sheetView>
  </sheetViews>
  <sheetFormatPr baseColWidth="10" defaultRowHeight="12" x14ac:dyDescent="0.2"/>
  <cols>
    <col min="1" max="1" width="72.7109375" style="1" bestFit="1" customWidth="1"/>
    <col min="2" max="2" width="15" style="1" customWidth="1"/>
    <col min="3" max="3" width="15.42578125" style="1" customWidth="1"/>
    <col min="4" max="4" width="17.5703125" style="1" customWidth="1"/>
    <col min="5" max="5" width="20" style="1" customWidth="1"/>
    <col min="6" max="16384" width="11.42578125" style="1"/>
  </cols>
  <sheetData>
    <row r="2" spans="1:7" ht="20.25" x14ac:dyDescent="0.3">
      <c r="A2" s="122" t="s">
        <v>59</v>
      </c>
      <c r="B2" s="122"/>
      <c r="C2" s="122"/>
      <c r="D2" s="122"/>
      <c r="E2" s="122"/>
      <c r="F2" s="39"/>
    </row>
    <row r="3" spans="1:7" ht="15.75" x14ac:dyDescent="0.25">
      <c r="A3" s="33"/>
      <c r="B3" s="33"/>
      <c r="C3" s="33"/>
      <c r="D3" s="33"/>
      <c r="E3" s="33"/>
    </row>
    <row r="4" spans="1:7" ht="15.75" x14ac:dyDescent="0.25">
      <c r="A4" s="33"/>
      <c r="B4" s="33"/>
      <c r="C4" s="33"/>
      <c r="D4" s="33"/>
      <c r="E4" s="33"/>
    </row>
    <row r="5" spans="1:7" s="34" customFormat="1" ht="46.5" customHeight="1" x14ac:dyDescent="0.2">
      <c r="A5" s="154" t="s">
        <v>42</v>
      </c>
      <c r="B5" s="155" t="s">
        <v>60</v>
      </c>
      <c r="C5" s="155"/>
      <c r="D5" s="154" t="s">
        <v>61</v>
      </c>
      <c r="E5" s="154" t="s">
        <v>62</v>
      </c>
    </row>
    <row r="6" spans="1:7" s="34" customFormat="1" ht="50.25" customHeight="1" x14ac:dyDescent="0.2">
      <c r="A6" s="154"/>
      <c r="B6" s="35" t="s">
        <v>63</v>
      </c>
      <c r="C6" s="35" t="s">
        <v>64</v>
      </c>
      <c r="D6" s="154"/>
      <c r="E6" s="154"/>
    </row>
    <row r="7" spans="1:7" ht="16.5" thickBot="1" x14ac:dyDescent="0.3">
      <c r="A7" s="151" t="s">
        <v>41</v>
      </c>
      <c r="B7" s="152"/>
      <c r="C7" s="152"/>
      <c r="D7" s="152"/>
      <c r="E7" s="153"/>
    </row>
    <row r="8" spans="1:7" ht="16.5" thickBot="1" x14ac:dyDescent="0.3">
      <c r="A8" s="146" t="s">
        <v>48</v>
      </c>
      <c r="B8" s="147"/>
      <c r="C8" s="147"/>
      <c r="D8" s="147"/>
      <c r="E8" s="148"/>
      <c r="F8" s="8"/>
      <c r="G8" s="8"/>
    </row>
    <row r="9" spans="1:7" ht="12.75" x14ac:dyDescent="0.2">
      <c r="A9" s="15" t="s">
        <v>98</v>
      </c>
      <c r="B9" s="23"/>
      <c r="C9" s="23"/>
      <c r="D9" s="23">
        <v>2</v>
      </c>
      <c r="E9" s="12">
        <f>SUM(B9:D9)</f>
        <v>2</v>
      </c>
    </row>
    <row r="10" spans="1:7" ht="12.75" x14ac:dyDescent="0.2">
      <c r="A10" s="15" t="s">
        <v>99</v>
      </c>
      <c r="B10" s="23"/>
      <c r="C10" s="23"/>
      <c r="D10" s="23">
        <v>2</v>
      </c>
      <c r="E10" s="12">
        <f>SUM(B10:D10)</f>
        <v>2</v>
      </c>
    </row>
    <row r="11" spans="1:7" ht="13.5" thickBot="1" x14ac:dyDescent="0.25">
      <c r="A11" s="15" t="s">
        <v>100</v>
      </c>
      <c r="B11" s="23"/>
      <c r="C11" s="23"/>
      <c r="D11" s="23">
        <v>1</v>
      </c>
      <c r="E11" s="12">
        <f>SUM(B11:D11)</f>
        <v>1</v>
      </c>
    </row>
    <row r="12" spans="1:7" ht="16.5" thickBot="1" x14ac:dyDescent="0.25">
      <c r="A12" s="19" t="s">
        <v>51</v>
      </c>
      <c r="B12" s="20">
        <f>SUM(B9:B11)</f>
        <v>0</v>
      </c>
      <c r="C12" s="20">
        <f>SUM(C9:C11)</f>
        <v>0</v>
      </c>
      <c r="D12" s="20">
        <f>SUM(D9:D11)</f>
        <v>5</v>
      </c>
      <c r="E12" s="20">
        <f>SUM(E9:E11)</f>
        <v>5</v>
      </c>
    </row>
    <row r="13" spans="1:7" ht="16.5" thickBot="1" x14ac:dyDescent="0.3">
      <c r="A13" s="146" t="s">
        <v>52</v>
      </c>
      <c r="B13" s="147"/>
      <c r="C13" s="147"/>
      <c r="D13" s="147"/>
      <c r="E13" s="148"/>
      <c r="F13" s="8"/>
      <c r="G13" s="8"/>
    </row>
    <row r="14" spans="1:7" ht="12.75" x14ac:dyDescent="0.2">
      <c r="A14" s="15" t="s">
        <v>53</v>
      </c>
      <c r="B14" s="23"/>
      <c r="C14" s="23"/>
      <c r="D14" s="23">
        <v>3</v>
      </c>
      <c r="E14" s="12">
        <f t="shared" ref="E14:E20" si="0">SUM(B14:D14)</f>
        <v>3</v>
      </c>
    </row>
    <row r="15" spans="1:7" ht="12.75" x14ac:dyDescent="0.2">
      <c r="A15" s="15" t="s">
        <v>101</v>
      </c>
      <c r="B15" s="23"/>
      <c r="C15" s="23"/>
      <c r="D15" s="23">
        <v>2</v>
      </c>
      <c r="E15" s="12">
        <f t="shared" si="0"/>
        <v>2</v>
      </c>
    </row>
    <row r="16" spans="1:7" ht="12.75" x14ac:dyDescent="0.2">
      <c r="A16" s="15" t="s">
        <v>102</v>
      </c>
      <c r="B16" s="23"/>
      <c r="C16" s="23"/>
      <c r="D16" s="23">
        <v>1</v>
      </c>
      <c r="E16" s="12">
        <f t="shared" si="0"/>
        <v>1</v>
      </c>
    </row>
    <row r="17" spans="1:7" ht="12.75" x14ac:dyDescent="0.2">
      <c r="A17" s="15" t="s">
        <v>103</v>
      </c>
      <c r="B17" s="23"/>
      <c r="C17" s="23"/>
      <c r="D17" s="23">
        <v>1</v>
      </c>
      <c r="E17" s="12">
        <f t="shared" si="0"/>
        <v>1</v>
      </c>
    </row>
    <row r="18" spans="1:7" ht="12.75" x14ac:dyDescent="0.2">
      <c r="A18" s="15" t="s">
        <v>104</v>
      </c>
      <c r="B18" s="23"/>
      <c r="C18" s="23"/>
      <c r="D18" s="23">
        <v>4</v>
      </c>
      <c r="E18" s="12">
        <f t="shared" si="0"/>
        <v>4</v>
      </c>
    </row>
    <row r="19" spans="1:7" ht="12.75" x14ac:dyDescent="0.2">
      <c r="A19" s="15" t="s">
        <v>54</v>
      </c>
      <c r="B19" s="23"/>
      <c r="C19" s="23">
        <v>3</v>
      </c>
      <c r="D19" s="23">
        <v>4</v>
      </c>
      <c r="E19" s="12">
        <f t="shared" si="0"/>
        <v>7</v>
      </c>
    </row>
    <row r="20" spans="1:7" ht="13.5" thickBot="1" x14ac:dyDescent="0.25">
      <c r="A20" s="15" t="s">
        <v>105</v>
      </c>
      <c r="B20" s="23"/>
      <c r="C20" s="23"/>
      <c r="D20" s="23">
        <v>1</v>
      </c>
      <c r="E20" s="12">
        <f t="shared" si="0"/>
        <v>1</v>
      </c>
    </row>
    <row r="21" spans="1:7" ht="16.5" thickBot="1" x14ac:dyDescent="0.25">
      <c r="A21" s="19" t="s">
        <v>55</v>
      </c>
      <c r="B21" s="20">
        <f>SUM(B14:B20)</f>
        <v>0</v>
      </c>
      <c r="C21" s="20">
        <f>SUM(C14:C20)</f>
        <v>3</v>
      </c>
      <c r="D21" s="20">
        <f>SUM(D14:D20)</f>
        <v>16</v>
      </c>
      <c r="E21" s="20">
        <f>SUM(E14:E20)</f>
        <v>19</v>
      </c>
    </row>
    <row r="22" spans="1:7" ht="16.5" thickBot="1" x14ac:dyDescent="0.3">
      <c r="A22" s="123" t="s">
        <v>56</v>
      </c>
      <c r="B22" s="124"/>
      <c r="C22" s="124"/>
      <c r="D22" s="124"/>
      <c r="E22" s="125"/>
    </row>
    <row r="23" spans="1:7" ht="16.5" thickBot="1" x14ac:dyDescent="0.3">
      <c r="A23" s="146" t="s">
        <v>48</v>
      </c>
      <c r="B23" s="147"/>
      <c r="C23" s="147"/>
      <c r="D23" s="147"/>
      <c r="E23" s="148"/>
      <c r="F23" s="8"/>
      <c r="G23" s="8"/>
    </row>
    <row r="24" spans="1:7" ht="13.5" thickBot="1" x14ac:dyDescent="0.25">
      <c r="A24" s="31" t="s">
        <v>99</v>
      </c>
      <c r="B24" s="23"/>
      <c r="C24" s="23"/>
      <c r="D24" s="23">
        <v>1</v>
      </c>
      <c r="E24" s="12">
        <f>SUM(B24:D24)</f>
        <v>1</v>
      </c>
    </row>
    <row r="25" spans="1:7" ht="16.5" thickBot="1" x14ac:dyDescent="0.25">
      <c r="A25" s="19" t="s">
        <v>51</v>
      </c>
      <c r="B25" s="20">
        <f>SUM(B24:B24)</f>
        <v>0</v>
      </c>
      <c r="C25" s="20">
        <f>SUM(C24:C24)</f>
        <v>0</v>
      </c>
      <c r="D25" s="20">
        <f>SUM(D24:D24)</f>
        <v>1</v>
      </c>
      <c r="E25" s="20">
        <f>SUM(E24:E24)</f>
        <v>1</v>
      </c>
    </row>
    <row r="26" spans="1:7" ht="16.5" thickBot="1" x14ac:dyDescent="0.25">
      <c r="A26" s="19" t="s">
        <v>58</v>
      </c>
      <c r="B26" s="20">
        <f>B25+B21+B12</f>
        <v>0</v>
      </c>
      <c r="C26" s="20">
        <f>C25+C21+C12</f>
        <v>3</v>
      </c>
      <c r="D26" s="20">
        <f>D25+D21+D12</f>
        <v>22</v>
      </c>
      <c r="E26" s="20">
        <f>E25+E21+E12</f>
        <v>25</v>
      </c>
    </row>
  </sheetData>
  <mergeCells count="10">
    <mergeCell ref="A8:E8"/>
    <mergeCell ref="A13:E13"/>
    <mergeCell ref="A22:E22"/>
    <mergeCell ref="A23:E23"/>
    <mergeCell ref="A2:E2"/>
    <mergeCell ref="A5:A6"/>
    <mergeCell ref="B5:C5"/>
    <mergeCell ref="D5:D6"/>
    <mergeCell ref="E5:E6"/>
    <mergeCell ref="A7:E7"/>
  </mergeCells>
  <printOptions horizontalCentered="1"/>
  <pageMargins left="0.23622047244094491" right="0.47244094488188981" top="0.98425196850393704" bottom="0.98425196850393704" header="0" footer="0"/>
  <pageSetup paperSize="8" scale="90" orientation="portrait" r:id="rId1"/>
  <headerFooter alignWithMargins="0">
    <oddFooter xml:space="preserve">&amp;R&amp;"HelveticaNeue LT 55 Roman,Normal"&amp;8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0"/>
  <sheetViews>
    <sheetView view="pageBreakPreview" zoomScale="60" zoomScaleNormal="100" workbookViewId="0">
      <selection activeCell="C55" sqref="C55"/>
    </sheetView>
  </sheetViews>
  <sheetFormatPr baseColWidth="10" defaultRowHeight="12.75" x14ac:dyDescent="0.2"/>
  <cols>
    <col min="2" max="2" width="39.85546875" bestFit="1" customWidth="1"/>
    <col min="3" max="3" width="54.5703125" bestFit="1" customWidth="1"/>
    <col min="5" max="5" width="16.42578125" customWidth="1"/>
    <col min="6" max="6" width="22.140625" customWidth="1"/>
    <col min="7" max="7" width="18.140625" customWidth="1"/>
    <col min="8" max="8" width="12.85546875" customWidth="1"/>
    <col min="9" max="9" width="13.85546875" customWidth="1"/>
  </cols>
  <sheetData>
    <row r="3" spans="1:10" ht="18" x14ac:dyDescent="0.25">
      <c r="B3" s="156" t="s">
        <v>106</v>
      </c>
      <c r="C3" s="156"/>
      <c r="D3" s="156"/>
      <c r="E3" s="156"/>
      <c r="F3" s="156"/>
    </row>
    <row r="5" spans="1:10" s="43" customFormat="1" ht="38.25" x14ac:dyDescent="0.2">
      <c r="A5" s="40" t="s">
        <v>107</v>
      </c>
      <c r="B5" s="40" t="s">
        <v>108</v>
      </c>
      <c r="C5" s="40" t="s">
        <v>109</v>
      </c>
      <c r="D5" s="40" t="s">
        <v>110</v>
      </c>
      <c r="E5" s="41" t="s">
        <v>111</v>
      </c>
      <c r="F5" s="41" t="s">
        <v>61</v>
      </c>
      <c r="G5" s="42" t="s">
        <v>112</v>
      </c>
      <c r="H5" s="42" t="s">
        <v>113</v>
      </c>
      <c r="I5" s="42" t="s">
        <v>114</v>
      </c>
      <c r="J5" s="42" t="s">
        <v>115</v>
      </c>
    </row>
    <row r="6" spans="1:10" s="48" customFormat="1" x14ac:dyDescent="0.2">
      <c r="A6" s="44" t="s">
        <v>116</v>
      </c>
      <c r="B6" s="45" t="s">
        <v>117</v>
      </c>
      <c r="C6" s="45" t="s">
        <v>118</v>
      </c>
      <c r="D6" s="44">
        <v>12</v>
      </c>
      <c r="E6" s="46">
        <v>4</v>
      </c>
      <c r="F6" s="46">
        <v>8</v>
      </c>
      <c r="G6" s="46"/>
      <c r="H6" s="47">
        <v>2</v>
      </c>
      <c r="I6" s="47"/>
      <c r="J6" s="47">
        <v>10</v>
      </c>
    </row>
    <row r="7" spans="1:10" s="48" customFormat="1" x14ac:dyDescent="0.2">
      <c r="A7" s="44" t="s">
        <v>116</v>
      </c>
      <c r="B7" s="45" t="s">
        <v>117</v>
      </c>
      <c r="C7" s="45" t="s">
        <v>119</v>
      </c>
      <c r="D7" s="44">
        <v>30</v>
      </c>
      <c r="E7" s="46">
        <v>16</v>
      </c>
      <c r="F7" s="46">
        <v>14</v>
      </c>
      <c r="G7" s="46">
        <v>3</v>
      </c>
      <c r="H7" s="47">
        <v>6</v>
      </c>
      <c r="I7" s="47"/>
      <c r="J7" s="47">
        <v>21</v>
      </c>
    </row>
    <row r="8" spans="1:10" s="48" customFormat="1" x14ac:dyDescent="0.2">
      <c r="A8" s="44" t="s">
        <v>116</v>
      </c>
      <c r="B8" s="45" t="s">
        <v>117</v>
      </c>
      <c r="C8" s="45" t="s">
        <v>120</v>
      </c>
      <c r="D8" s="44">
        <v>23</v>
      </c>
      <c r="E8" s="46">
        <v>13</v>
      </c>
      <c r="F8" s="46">
        <v>10</v>
      </c>
      <c r="G8" s="46">
        <v>2</v>
      </c>
      <c r="H8" s="47">
        <v>4</v>
      </c>
      <c r="I8" s="47"/>
      <c r="J8" s="47">
        <v>17</v>
      </c>
    </row>
    <row r="9" spans="1:10" s="48" customFormat="1" x14ac:dyDescent="0.2">
      <c r="A9" s="44" t="s">
        <v>116</v>
      </c>
      <c r="B9" s="45" t="s">
        <v>117</v>
      </c>
      <c r="C9" s="45" t="s">
        <v>121</v>
      </c>
      <c r="D9" s="44">
        <v>23</v>
      </c>
      <c r="E9" s="46">
        <v>13</v>
      </c>
      <c r="F9" s="46">
        <v>10</v>
      </c>
      <c r="G9" s="46">
        <v>2</v>
      </c>
      <c r="H9" s="47">
        <v>4</v>
      </c>
      <c r="I9" s="47"/>
      <c r="J9" s="47">
        <v>17</v>
      </c>
    </row>
    <row r="10" spans="1:10" s="48" customFormat="1" x14ac:dyDescent="0.2">
      <c r="A10" s="44" t="s">
        <v>116</v>
      </c>
      <c r="B10" s="45" t="s">
        <v>117</v>
      </c>
      <c r="C10" s="45" t="s">
        <v>122</v>
      </c>
      <c r="D10" s="44">
        <v>15</v>
      </c>
      <c r="E10" s="46">
        <v>7</v>
      </c>
      <c r="F10" s="46">
        <v>8</v>
      </c>
      <c r="G10" s="46">
        <v>1</v>
      </c>
      <c r="H10" s="47">
        <v>4</v>
      </c>
      <c r="I10" s="47"/>
      <c r="J10" s="47">
        <v>10</v>
      </c>
    </row>
    <row r="11" spans="1:10" s="48" customFormat="1" x14ac:dyDescent="0.2">
      <c r="A11" s="44" t="s">
        <v>116</v>
      </c>
      <c r="B11" s="45" t="s">
        <v>117</v>
      </c>
      <c r="C11" s="45" t="s">
        <v>123</v>
      </c>
      <c r="D11" s="44">
        <v>4</v>
      </c>
      <c r="E11" s="46">
        <v>2</v>
      </c>
      <c r="F11" s="46">
        <v>2</v>
      </c>
      <c r="G11" s="46"/>
      <c r="H11" s="47">
        <v>2</v>
      </c>
      <c r="I11" s="47"/>
      <c r="J11" s="47">
        <v>2</v>
      </c>
    </row>
    <row r="12" spans="1:10" s="48" customFormat="1" x14ac:dyDescent="0.2">
      <c r="A12" s="44" t="s">
        <v>116</v>
      </c>
      <c r="B12" s="45" t="s">
        <v>117</v>
      </c>
      <c r="C12" s="45" t="s">
        <v>124</v>
      </c>
      <c r="D12" s="44">
        <v>8</v>
      </c>
      <c r="E12" s="46">
        <v>8</v>
      </c>
      <c r="F12" s="46">
        <v>0</v>
      </c>
      <c r="G12" s="46"/>
      <c r="H12" s="47">
        <v>4</v>
      </c>
      <c r="I12" s="47"/>
      <c r="J12" s="47">
        <v>4</v>
      </c>
    </row>
    <row r="13" spans="1:10" s="48" customFormat="1" x14ac:dyDescent="0.2">
      <c r="A13" s="44" t="s">
        <v>116</v>
      </c>
      <c r="B13" s="45" t="s">
        <v>117</v>
      </c>
      <c r="C13" s="45" t="s">
        <v>125</v>
      </c>
      <c r="D13" s="44">
        <v>10</v>
      </c>
      <c r="E13" s="46">
        <v>5</v>
      </c>
      <c r="F13" s="46">
        <v>5</v>
      </c>
      <c r="G13" s="46">
        <v>1</v>
      </c>
      <c r="H13" s="47">
        <v>3</v>
      </c>
      <c r="I13" s="47"/>
      <c r="J13" s="47">
        <v>6</v>
      </c>
    </row>
    <row r="14" spans="1:10" s="48" customFormat="1" x14ac:dyDescent="0.2">
      <c r="A14" s="44" t="s">
        <v>116</v>
      </c>
      <c r="B14" s="45" t="s">
        <v>117</v>
      </c>
      <c r="C14" s="45" t="s">
        <v>126</v>
      </c>
      <c r="D14" s="44">
        <v>10</v>
      </c>
      <c r="E14" s="46">
        <v>5</v>
      </c>
      <c r="F14" s="46">
        <v>5</v>
      </c>
      <c r="G14" s="46">
        <v>1</v>
      </c>
      <c r="H14" s="47">
        <v>3</v>
      </c>
      <c r="I14" s="47"/>
      <c r="J14" s="47">
        <v>6</v>
      </c>
    </row>
    <row r="15" spans="1:10" s="48" customFormat="1" x14ac:dyDescent="0.2">
      <c r="A15" s="44" t="s">
        <v>116</v>
      </c>
      <c r="B15" s="45" t="s">
        <v>117</v>
      </c>
      <c r="C15" s="45" t="s">
        <v>127</v>
      </c>
      <c r="D15" s="44">
        <v>12</v>
      </c>
      <c r="E15" s="46">
        <v>6</v>
      </c>
      <c r="F15" s="46">
        <v>6</v>
      </c>
      <c r="G15" s="46">
        <v>2</v>
      </c>
      <c r="H15" s="47">
        <v>4</v>
      </c>
      <c r="I15" s="47"/>
      <c r="J15" s="47">
        <v>6</v>
      </c>
    </row>
    <row r="16" spans="1:10" s="48" customFormat="1" x14ac:dyDescent="0.2">
      <c r="A16" s="44" t="s">
        <v>116</v>
      </c>
      <c r="B16" s="45" t="s">
        <v>117</v>
      </c>
      <c r="C16" s="45" t="s">
        <v>128</v>
      </c>
      <c r="D16" s="44">
        <v>6</v>
      </c>
      <c r="E16" s="46">
        <v>3</v>
      </c>
      <c r="F16" s="46">
        <v>3</v>
      </c>
      <c r="G16" s="46"/>
      <c r="H16" s="47">
        <v>2</v>
      </c>
      <c r="I16" s="47"/>
      <c r="J16" s="47">
        <v>4</v>
      </c>
    </row>
    <row r="17" spans="1:10" s="48" customFormat="1" x14ac:dyDescent="0.2">
      <c r="A17" s="44" t="s">
        <v>116</v>
      </c>
      <c r="B17" s="45" t="s">
        <v>117</v>
      </c>
      <c r="C17" s="45" t="s">
        <v>129</v>
      </c>
      <c r="D17" s="44">
        <v>4</v>
      </c>
      <c r="E17" s="46">
        <v>2</v>
      </c>
      <c r="F17" s="46">
        <v>2</v>
      </c>
      <c r="G17" s="46"/>
      <c r="H17" s="47">
        <v>1</v>
      </c>
      <c r="I17" s="47"/>
      <c r="J17" s="47">
        <v>3</v>
      </c>
    </row>
    <row r="18" spans="1:10" s="48" customFormat="1" x14ac:dyDescent="0.2">
      <c r="A18" s="44" t="s">
        <v>116</v>
      </c>
      <c r="B18" s="45" t="s">
        <v>117</v>
      </c>
      <c r="C18" s="45" t="s">
        <v>130</v>
      </c>
      <c r="D18" s="44">
        <v>7</v>
      </c>
      <c r="E18" s="46">
        <v>4</v>
      </c>
      <c r="F18" s="46">
        <v>3</v>
      </c>
      <c r="G18" s="46"/>
      <c r="H18" s="47">
        <v>3</v>
      </c>
      <c r="I18" s="47"/>
      <c r="J18" s="47">
        <v>4</v>
      </c>
    </row>
    <row r="19" spans="1:10" s="48" customFormat="1" x14ac:dyDescent="0.2">
      <c r="A19" s="44" t="s">
        <v>116</v>
      </c>
      <c r="B19" s="45" t="s">
        <v>117</v>
      </c>
      <c r="C19" s="45" t="s">
        <v>131</v>
      </c>
      <c r="D19" s="44">
        <v>8</v>
      </c>
      <c r="E19" s="46">
        <v>4</v>
      </c>
      <c r="F19" s="46">
        <v>4</v>
      </c>
      <c r="G19" s="46"/>
      <c r="H19" s="47">
        <v>3</v>
      </c>
      <c r="I19" s="47"/>
      <c r="J19" s="47">
        <v>5</v>
      </c>
    </row>
    <row r="20" spans="1:10" s="48" customFormat="1" x14ac:dyDescent="0.2">
      <c r="A20" s="44" t="s">
        <v>116</v>
      </c>
      <c r="B20" s="45" t="s">
        <v>117</v>
      </c>
      <c r="C20" s="45" t="s">
        <v>132</v>
      </c>
      <c r="D20" s="44">
        <v>3</v>
      </c>
      <c r="E20" s="46">
        <v>0</v>
      </c>
      <c r="F20" s="46">
        <v>3</v>
      </c>
      <c r="G20" s="46"/>
      <c r="H20" s="47"/>
      <c r="I20" s="47"/>
      <c r="J20" s="47">
        <v>3</v>
      </c>
    </row>
    <row r="21" spans="1:10" s="54" customFormat="1" x14ac:dyDescent="0.2">
      <c r="A21" s="56" t="s">
        <v>148</v>
      </c>
      <c r="B21" s="45" t="s">
        <v>117</v>
      </c>
      <c r="C21" s="57" t="s">
        <v>228</v>
      </c>
      <c r="D21" s="56">
        <v>3</v>
      </c>
      <c r="E21" s="46">
        <v>0</v>
      </c>
      <c r="F21" s="58">
        <v>3</v>
      </c>
      <c r="G21" s="58"/>
      <c r="H21" s="59"/>
      <c r="I21" s="59"/>
      <c r="J21" s="60">
        <v>3</v>
      </c>
    </row>
    <row r="22" spans="1:10" s="48" customFormat="1" x14ac:dyDescent="0.2">
      <c r="A22" s="44" t="s">
        <v>116</v>
      </c>
      <c r="B22" s="45" t="s">
        <v>133</v>
      </c>
      <c r="C22" s="45" t="s">
        <v>134</v>
      </c>
      <c r="D22" s="44">
        <v>2</v>
      </c>
      <c r="E22" s="46">
        <v>1</v>
      </c>
      <c r="F22" s="46">
        <v>1</v>
      </c>
      <c r="G22" s="46"/>
      <c r="H22" s="47"/>
      <c r="I22" s="47">
        <v>1</v>
      </c>
      <c r="J22" s="47">
        <v>1</v>
      </c>
    </row>
    <row r="23" spans="1:10" s="48" customFormat="1" x14ac:dyDescent="0.2">
      <c r="A23" s="44" t="s">
        <v>116</v>
      </c>
      <c r="B23" s="45" t="s">
        <v>133</v>
      </c>
      <c r="C23" s="45" t="s">
        <v>135</v>
      </c>
      <c r="D23" s="44">
        <v>2</v>
      </c>
      <c r="E23" s="46">
        <v>1</v>
      </c>
      <c r="F23" s="46">
        <v>1</v>
      </c>
      <c r="G23" s="46"/>
      <c r="H23" s="47"/>
      <c r="I23" s="47"/>
      <c r="J23" s="47">
        <v>2</v>
      </c>
    </row>
    <row r="24" spans="1:10" s="48" customFormat="1" x14ac:dyDescent="0.2">
      <c r="A24" s="44" t="s">
        <v>116</v>
      </c>
      <c r="B24" s="45" t="s">
        <v>136</v>
      </c>
      <c r="C24" s="45" t="s">
        <v>137</v>
      </c>
      <c r="D24" s="44">
        <v>8</v>
      </c>
      <c r="E24" s="46">
        <v>4</v>
      </c>
      <c r="F24" s="46">
        <v>4</v>
      </c>
      <c r="G24" s="46">
        <v>1</v>
      </c>
      <c r="H24" s="47"/>
      <c r="I24" s="47">
        <v>2</v>
      </c>
      <c r="J24" s="47">
        <v>5</v>
      </c>
    </row>
    <row r="25" spans="1:10" s="48" customFormat="1" x14ac:dyDescent="0.2">
      <c r="A25" s="44" t="s">
        <v>116</v>
      </c>
      <c r="B25" s="45" t="s">
        <v>136</v>
      </c>
      <c r="C25" s="45" t="s">
        <v>138</v>
      </c>
      <c r="D25" s="44">
        <v>1</v>
      </c>
      <c r="E25" s="46">
        <v>0</v>
      </c>
      <c r="F25" s="46">
        <v>1</v>
      </c>
      <c r="G25" s="46"/>
      <c r="H25" s="47"/>
      <c r="I25" s="47"/>
      <c r="J25" s="47">
        <v>1</v>
      </c>
    </row>
    <row r="26" spans="1:10" s="48" customFormat="1" x14ac:dyDescent="0.2">
      <c r="A26" s="44" t="s">
        <v>116</v>
      </c>
      <c r="B26" s="45" t="s">
        <v>139</v>
      </c>
      <c r="C26" s="45" t="s">
        <v>140</v>
      </c>
      <c r="D26" s="44">
        <v>1</v>
      </c>
      <c r="E26" s="46">
        <v>0</v>
      </c>
      <c r="F26" s="46">
        <v>1</v>
      </c>
      <c r="G26" s="46"/>
      <c r="H26" s="47"/>
      <c r="I26" s="47"/>
      <c r="J26" s="47">
        <v>1</v>
      </c>
    </row>
    <row r="27" spans="1:10" s="48" customFormat="1" x14ac:dyDescent="0.2">
      <c r="A27" s="44" t="s">
        <v>116</v>
      </c>
      <c r="B27" s="45" t="s">
        <v>139</v>
      </c>
      <c r="C27" s="45" t="s">
        <v>141</v>
      </c>
      <c r="D27" s="44">
        <v>4</v>
      </c>
      <c r="E27" s="46">
        <v>2</v>
      </c>
      <c r="F27" s="46">
        <v>2</v>
      </c>
      <c r="G27" s="46"/>
      <c r="H27" s="47">
        <v>1</v>
      </c>
      <c r="I27" s="47"/>
      <c r="J27" s="47">
        <v>3</v>
      </c>
    </row>
    <row r="28" spans="1:10" s="48" customFormat="1" x14ac:dyDescent="0.2">
      <c r="A28" s="44" t="s">
        <v>116</v>
      </c>
      <c r="B28" s="45" t="s">
        <v>139</v>
      </c>
      <c r="C28" s="45" t="s">
        <v>142</v>
      </c>
      <c r="D28" s="44">
        <v>4</v>
      </c>
      <c r="E28" s="46">
        <v>2</v>
      </c>
      <c r="F28" s="46">
        <v>2</v>
      </c>
      <c r="G28" s="46"/>
      <c r="H28" s="47">
        <v>1</v>
      </c>
      <c r="I28" s="47"/>
      <c r="J28" s="47">
        <v>3</v>
      </c>
    </row>
    <row r="29" spans="1:10" s="48" customFormat="1" x14ac:dyDescent="0.2">
      <c r="A29" s="44" t="s">
        <v>116</v>
      </c>
      <c r="B29" s="45" t="s">
        <v>139</v>
      </c>
      <c r="C29" s="45" t="s">
        <v>143</v>
      </c>
      <c r="D29" s="44">
        <v>1</v>
      </c>
      <c r="E29" s="46">
        <v>0</v>
      </c>
      <c r="F29" s="46">
        <v>1</v>
      </c>
      <c r="G29" s="46"/>
      <c r="H29" s="47"/>
      <c r="I29" s="47"/>
      <c r="J29" s="47">
        <v>1</v>
      </c>
    </row>
    <row r="30" spans="1:10" s="48" customFormat="1" x14ac:dyDescent="0.2">
      <c r="A30" s="44" t="s">
        <v>116</v>
      </c>
      <c r="B30" s="45" t="s">
        <v>139</v>
      </c>
      <c r="C30" s="45" t="s">
        <v>144</v>
      </c>
      <c r="D30" s="44">
        <v>4</v>
      </c>
      <c r="E30" s="46">
        <v>2</v>
      </c>
      <c r="F30" s="46">
        <v>2</v>
      </c>
      <c r="G30" s="46"/>
      <c r="H30" s="47">
        <v>1</v>
      </c>
      <c r="I30" s="47"/>
      <c r="J30" s="47">
        <v>3</v>
      </c>
    </row>
    <row r="31" spans="1:10" s="48" customFormat="1" x14ac:dyDescent="0.2">
      <c r="A31" s="44" t="s">
        <v>116</v>
      </c>
      <c r="B31" s="45" t="s">
        <v>139</v>
      </c>
      <c r="C31" s="45" t="s">
        <v>145</v>
      </c>
      <c r="D31" s="44">
        <v>1</v>
      </c>
      <c r="E31" s="46">
        <v>0</v>
      </c>
      <c r="F31" s="46">
        <v>1</v>
      </c>
      <c r="G31" s="46"/>
      <c r="H31" s="47"/>
      <c r="I31" s="47"/>
      <c r="J31" s="47">
        <v>1</v>
      </c>
    </row>
    <row r="32" spans="1:10" s="48" customFormat="1" x14ac:dyDescent="0.2">
      <c r="A32" s="44" t="s">
        <v>116</v>
      </c>
      <c r="B32" s="45" t="s">
        <v>146</v>
      </c>
      <c r="C32" s="49"/>
      <c r="D32" s="44">
        <v>2</v>
      </c>
      <c r="E32" s="46">
        <v>2</v>
      </c>
      <c r="F32" s="46"/>
      <c r="G32" s="46"/>
      <c r="H32" s="47">
        <v>2</v>
      </c>
      <c r="I32" s="47"/>
      <c r="J32" s="47">
        <v>0</v>
      </c>
    </row>
    <row r="33" spans="1:10" s="43" customFormat="1" x14ac:dyDescent="0.2">
      <c r="A33" s="50"/>
      <c r="B33" s="51"/>
      <c r="C33" s="52" t="s">
        <v>18</v>
      </c>
      <c r="D33" s="53">
        <f t="shared" ref="D33:J33" si="0">SUM(D6:D32)</f>
        <v>208</v>
      </c>
      <c r="E33" s="53">
        <f t="shared" si="0"/>
        <v>106</v>
      </c>
      <c r="F33" s="53">
        <f t="shared" si="0"/>
        <v>102</v>
      </c>
      <c r="G33" s="53">
        <f t="shared" si="0"/>
        <v>13</v>
      </c>
      <c r="H33" s="53">
        <f t="shared" si="0"/>
        <v>50</v>
      </c>
      <c r="I33" s="53">
        <f t="shared" si="0"/>
        <v>3</v>
      </c>
      <c r="J33" s="53">
        <f t="shared" si="0"/>
        <v>142</v>
      </c>
    </row>
    <row r="34" spans="1:10" s="54" customFormat="1" x14ac:dyDescent="0.2">
      <c r="E34" s="55"/>
      <c r="F34" s="55"/>
      <c r="G34" s="55"/>
    </row>
    <row r="35" spans="1:10" s="43" customFormat="1" ht="25.5" x14ac:dyDescent="0.2">
      <c r="A35" s="40" t="s">
        <v>107</v>
      </c>
      <c r="B35" s="40" t="s">
        <v>108</v>
      </c>
      <c r="C35" s="40" t="s">
        <v>109</v>
      </c>
      <c r="D35" s="40" t="s">
        <v>110</v>
      </c>
      <c r="E35" s="42" t="s">
        <v>111</v>
      </c>
      <c r="F35" s="42" t="s">
        <v>112</v>
      </c>
      <c r="G35" s="42" t="s">
        <v>113</v>
      </c>
      <c r="H35" s="42" t="s">
        <v>114</v>
      </c>
      <c r="I35" s="42" t="s">
        <v>147</v>
      </c>
      <c r="J35" s="42" t="s">
        <v>115</v>
      </c>
    </row>
    <row r="36" spans="1:10" s="54" customFormat="1" x14ac:dyDescent="0.2">
      <c r="A36" s="56" t="s">
        <v>148</v>
      </c>
      <c r="B36" s="57" t="s">
        <v>149</v>
      </c>
      <c r="C36" s="57" t="s">
        <v>150</v>
      </c>
      <c r="D36" s="56">
        <v>3</v>
      </c>
      <c r="E36" s="46">
        <v>0</v>
      </c>
      <c r="F36" s="58">
        <v>3</v>
      </c>
      <c r="G36" s="58"/>
      <c r="H36" s="59"/>
      <c r="I36" s="59"/>
      <c r="J36" s="60">
        <v>3</v>
      </c>
    </row>
    <row r="37" spans="1:10" s="54" customFormat="1" x14ac:dyDescent="0.2">
      <c r="A37" s="56" t="s">
        <v>148</v>
      </c>
      <c r="B37" s="57" t="s">
        <v>149</v>
      </c>
      <c r="C37" s="57" t="s">
        <v>151</v>
      </c>
      <c r="D37" s="56">
        <v>1</v>
      </c>
      <c r="E37" s="46">
        <v>0</v>
      </c>
      <c r="F37" s="58">
        <v>1</v>
      </c>
      <c r="G37" s="58"/>
      <c r="H37" s="59"/>
      <c r="I37" s="59"/>
      <c r="J37" s="60">
        <v>1</v>
      </c>
    </row>
    <row r="38" spans="1:10" s="54" customFormat="1" x14ac:dyDescent="0.2">
      <c r="A38" s="56" t="s">
        <v>148</v>
      </c>
      <c r="B38" s="57" t="s">
        <v>149</v>
      </c>
      <c r="C38" s="57" t="s">
        <v>152</v>
      </c>
      <c r="D38" s="56">
        <v>11</v>
      </c>
      <c r="E38" s="46">
        <v>4</v>
      </c>
      <c r="F38" s="58">
        <v>7</v>
      </c>
      <c r="G38" s="58">
        <v>3</v>
      </c>
      <c r="H38" s="59"/>
      <c r="I38" s="46">
        <v>2</v>
      </c>
      <c r="J38" s="60">
        <v>6</v>
      </c>
    </row>
    <row r="39" spans="1:10" s="54" customFormat="1" x14ac:dyDescent="0.2">
      <c r="A39" s="56" t="s">
        <v>148</v>
      </c>
      <c r="B39" s="57" t="s">
        <v>153</v>
      </c>
      <c r="C39" s="57" t="s">
        <v>154</v>
      </c>
      <c r="D39" s="56">
        <v>1</v>
      </c>
      <c r="E39" s="46">
        <v>0</v>
      </c>
      <c r="F39" s="58">
        <v>1</v>
      </c>
      <c r="G39" s="58"/>
      <c r="H39" s="59"/>
      <c r="I39" s="59"/>
      <c r="J39" s="60">
        <v>1</v>
      </c>
    </row>
    <row r="40" spans="1:10" s="43" customFormat="1" x14ac:dyDescent="0.2">
      <c r="A40" s="50"/>
      <c r="B40" s="61"/>
      <c r="C40" s="52" t="s">
        <v>24</v>
      </c>
      <c r="D40" s="53">
        <f>SUM(D36:D39)</f>
        <v>16</v>
      </c>
      <c r="E40" s="53">
        <f>SUM(E36:E39)</f>
        <v>4</v>
      </c>
      <c r="F40" s="53">
        <f>SUM(F36:F39)</f>
        <v>12</v>
      </c>
      <c r="G40" s="53">
        <f>SUM(G36:G39)</f>
        <v>3</v>
      </c>
      <c r="H40" s="53">
        <f t="shared" ref="H40:I40" si="1">SUM(H36:H39)</f>
        <v>0</v>
      </c>
      <c r="I40" s="53">
        <f t="shared" si="1"/>
        <v>2</v>
      </c>
      <c r="J40" s="53">
        <f>SUM(J36:J39)</f>
        <v>11</v>
      </c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5"/>
  <sheetViews>
    <sheetView topLeftCell="A37" workbookViewId="0">
      <selection activeCell="H58" sqref="H58"/>
    </sheetView>
  </sheetViews>
  <sheetFormatPr baseColWidth="10" defaultRowHeight="12.75" x14ac:dyDescent="0.2"/>
  <cols>
    <col min="2" max="2" width="39.5703125" customWidth="1"/>
    <col min="4" max="4" width="17.85546875" customWidth="1"/>
    <col min="5" max="5" width="18.140625" customWidth="1"/>
  </cols>
  <sheetData>
    <row r="3" spans="2:5" ht="20.25" x14ac:dyDescent="0.3">
      <c r="B3" s="157" t="s">
        <v>155</v>
      </c>
      <c r="C3" s="157"/>
      <c r="D3" s="157"/>
      <c r="E3" s="157"/>
    </row>
    <row r="4" spans="2:5" ht="13.5" thickBot="1" x14ac:dyDescent="0.25"/>
    <row r="5" spans="2:5" s="64" customFormat="1" ht="26.25" thickBot="1" x14ac:dyDescent="0.3">
      <c r="B5" s="62" t="s">
        <v>42</v>
      </c>
      <c r="C5" s="63" t="s">
        <v>156</v>
      </c>
      <c r="D5" s="63" t="s">
        <v>112</v>
      </c>
      <c r="E5" s="63" t="s">
        <v>157</v>
      </c>
    </row>
    <row r="6" spans="2:5" s="65" customFormat="1" ht="15" customHeight="1" x14ac:dyDescent="0.2">
      <c r="B6" s="158" t="s">
        <v>158</v>
      </c>
      <c r="C6" s="160">
        <v>1</v>
      </c>
      <c r="D6" s="162"/>
      <c r="E6" s="160">
        <v>1</v>
      </c>
    </row>
    <row r="7" spans="2:5" s="65" customFormat="1" ht="15" customHeight="1" thickBot="1" x14ac:dyDescent="0.25">
      <c r="B7" s="159"/>
      <c r="C7" s="161"/>
      <c r="D7" s="163"/>
      <c r="E7" s="161"/>
    </row>
    <row r="8" spans="2:5" s="65" customFormat="1" ht="15" customHeight="1" x14ac:dyDescent="0.2">
      <c r="B8" s="158" t="s">
        <v>159</v>
      </c>
      <c r="C8" s="160">
        <v>1</v>
      </c>
      <c r="D8" s="158"/>
      <c r="E8" s="160">
        <v>1</v>
      </c>
    </row>
    <row r="9" spans="2:5" s="65" customFormat="1" ht="15" customHeight="1" thickBot="1" x14ac:dyDescent="0.25">
      <c r="B9" s="159"/>
      <c r="C9" s="161"/>
      <c r="D9" s="159"/>
      <c r="E9" s="161"/>
    </row>
    <row r="10" spans="2:5" s="65" customFormat="1" ht="15" customHeight="1" x14ac:dyDescent="0.2">
      <c r="B10" s="158" t="s">
        <v>160</v>
      </c>
      <c r="C10" s="160">
        <v>2</v>
      </c>
      <c r="D10" s="158"/>
      <c r="E10" s="160">
        <v>2</v>
      </c>
    </row>
    <row r="11" spans="2:5" s="65" customFormat="1" ht="15" customHeight="1" thickBot="1" x14ac:dyDescent="0.25">
      <c r="B11" s="159"/>
      <c r="C11" s="161"/>
      <c r="D11" s="159"/>
      <c r="E11" s="161"/>
    </row>
    <row r="12" spans="2:5" s="65" customFormat="1" ht="15" customHeight="1" x14ac:dyDescent="0.2">
      <c r="B12" s="158" t="s">
        <v>161</v>
      </c>
      <c r="C12" s="160">
        <v>1</v>
      </c>
      <c r="D12" s="160">
        <v>1</v>
      </c>
      <c r="E12" s="160">
        <v>2</v>
      </c>
    </row>
    <row r="13" spans="2:5" s="65" customFormat="1" ht="15" customHeight="1" thickBot="1" x14ac:dyDescent="0.25">
      <c r="B13" s="159"/>
      <c r="C13" s="161"/>
      <c r="D13" s="161"/>
      <c r="E13" s="161"/>
    </row>
    <row r="14" spans="2:5" s="65" customFormat="1" ht="15" customHeight="1" x14ac:dyDescent="0.2">
      <c r="B14" s="158" t="s">
        <v>162</v>
      </c>
      <c r="C14" s="160">
        <v>2</v>
      </c>
      <c r="D14" s="158"/>
      <c r="E14" s="160">
        <v>2</v>
      </c>
    </row>
    <row r="15" spans="2:5" s="65" customFormat="1" ht="15" customHeight="1" thickBot="1" x14ac:dyDescent="0.25">
      <c r="B15" s="159"/>
      <c r="C15" s="161"/>
      <c r="D15" s="159"/>
      <c r="E15" s="161"/>
    </row>
    <row r="16" spans="2:5" s="65" customFormat="1" ht="15" customHeight="1" x14ac:dyDescent="0.2">
      <c r="B16" s="158" t="s">
        <v>163</v>
      </c>
      <c r="C16" s="160">
        <v>1</v>
      </c>
      <c r="D16" s="158"/>
      <c r="E16" s="160">
        <v>1</v>
      </c>
    </row>
    <row r="17" spans="2:5" s="65" customFormat="1" ht="15" customHeight="1" thickBot="1" x14ac:dyDescent="0.25">
      <c r="B17" s="159"/>
      <c r="C17" s="161"/>
      <c r="D17" s="159"/>
      <c r="E17" s="161"/>
    </row>
    <row r="18" spans="2:5" s="65" customFormat="1" ht="15" customHeight="1" x14ac:dyDescent="0.2">
      <c r="B18" s="158" t="s">
        <v>164</v>
      </c>
      <c r="C18" s="160">
        <v>1</v>
      </c>
      <c r="D18" s="158"/>
      <c r="E18" s="160">
        <v>1</v>
      </c>
    </row>
    <row r="19" spans="2:5" s="65" customFormat="1" ht="15" customHeight="1" thickBot="1" x14ac:dyDescent="0.25">
      <c r="B19" s="159"/>
      <c r="C19" s="161"/>
      <c r="D19" s="159"/>
      <c r="E19" s="161"/>
    </row>
    <row r="20" spans="2:5" s="65" customFormat="1" ht="15" customHeight="1" x14ac:dyDescent="0.2">
      <c r="B20" s="158" t="s">
        <v>165</v>
      </c>
      <c r="C20" s="160">
        <v>1</v>
      </c>
      <c r="D20" s="158"/>
      <c r="E20" s="160">
        <v>1</v>
      </c>
    </row>
    <row r="21" spans="2:5" s="65" customFormat="1" ht="15" customHeight="1" thickBot="1" x14ac:dyDescent="0.25">
      <c r="B21" s="159"/>
      <c r="C21" s="161"/>
      <c r="D21" s="159"/>
      <c r="E21" s="161"/>
    </row>
    <row r="22" spans="2:5" s="65" customFormat="1" ht="15" customHeight="1" x14ac:dyDescent="0.2">
      <c r="B22" s="158" t="s">
        <v>166</v>
      </c>
      <c r="C22" s="160">
        <v>3</v>
      </c>
      <c r="D22" s="160">
        <v>1</v>
      </c>
      <c r="E22" s="160">
        <v>4</v>
      </c>
    </row>
    <row r="23" spans="2:5" s="65" customFormat="1" ht="15" customHeight="1" thickBot="1" x14ac:dyDescent="0.25">
      <c r="B23" s="159"/>
      <c r="C23" s="161"/>
      <c r="D23" s="161"/>
      <c r="E23" s="161"/>
    </row>
    <row r="24" spans="2:5" s="65" customFormat="1" ht="15" customHeight="1" x14ac:dyDescent="0.2">
      <c r="B24" s="158" t="s">
        <v>167</v>
      </c>
      <c r="C24" s="160">
        <v>1</v>
      </c>
      <c r="D24" s="158"/>
      <c r="E24" s="160">
        <v>1</v>
      </c>
    </row>
    <row r="25" spans="2:5" s="65" customFormat="1" ht="15" customHeight="1" thickBot="1" x14ac:dyDescent="0.25">
      <c r="B25" s="159"/>
      <c r="C25" s="161"/>
      <c r="D25" s="159"/>
      <c r="E25" s="161"/>
    </row>
    <row r="26" spans="2:5" s="65" customFormat="1" ht="15" customHeight="1" x14ac:dyDescent="0.2">
      <c r="B26" s="158" t="s">
        <v>168</v>
      </c>
      <c r="C26" s="160">
        <v>1</v>
      </c>
      <c r="D26" s="158"/>
      <c r="E26" s="160">
        <v>1</v>
      </c>
    </row>
    <row r="27" spans="2:5" s="65" customFormat="1" ht="15" customHeight="1" thickBot="1" x14ac:dyDescent="0.25">
      <c r="B27" s="159"/>
      <c r="C27" s="161"/>
      <c r="D27" s="159"/>
      <c r="E27" s="161"/>
    </row>
    <row r="28" spans="2:5" s="65" customFormat="1" ht="15" customHeight="1" x14ac:dyDescent="0.2">
      <c r="B28" s="158" t="s">
        <v>169</v>
      </c>
      <c r="C28" s="160">
        <v>5</v>
      </c>
      <c r="D28" s="158"/>
      <c r="E28" s="160">
        <v>5</v>
      </c>
    </row>
    <row r="29" spans="2:5" s="65" customFormat="1" ht="15" customHeight="1" thickBot="1" x14ac:dyDescent="0.25">
      <c r="B29" s="159"/>
      <c r="C29" s="161"/>
      <c r="D29" s="159"/>
      <c r="E29" s="161"/>
    </row>
    <row r="30" spans="2:5" s="65" customFormat="1" ht="15" customHeight="1" x14ac:dyDescent="0.2">
      <c r="B30" s="158" t="s">
        <v>170</v>
      </c>
      <c r="C30" s="160">
        <v>4</v>
      </c>
      <c r="D30" s="158"/>
      <c r="E30" s="160">
        <v>4</v>
      </c>
    </row>
    <row r="31" spans="2:5" s="65" customFormat="1" ht="15" customHeight="1" thickBot="1" x14ac:dyDescent="0.25">
      <c r="B31" s="159"/>
      <c r="C31" s="161"/>
      <c r="D31" s="159"/>
      <c r="E31" s="161"/>
    </row>
    <row r="32" spans="2:5" s="65" customFormat="1" ht="15" customHeight="1" x14ac:dyDescent="0.2">
      <c r="B32" s="158" t="s">
        <v>171</v>
      </c>
      <c r="C32" s="160">
        <v>4</v>
      </c>
      <c r="D32" s="158"/>
      <c r="E32" s="160">
        <v>4</v>
      </c>
    </row>
    <row r="33" spans="2:5" s="65" customFormat="1" ht="15" customHeight="1" thickBot="1" x14ac:dyDescent="0.25">
      <c r="B33" s="159"/>
      <c r="C33" s="161"/>
      <c r="D33" s="159"/>
      <c r="E33" s="161"/>
    </row>
    <row r="34" spans="2:5" s="65" customFormat="1" ht="15" customHeight="1" x14ac:dyDescent="0.2">
      <c r="B34" s="158" t="s">
        <v>172</v>
      </c>
      <c r="C34" s="160">
        <v>1</v>
      </c>
      <c r="D34" s="158"/>
      <c r="E34" s="160">
        <v>1</v>
      </c>
    </row>
    <row r="35" spans="2:5" s="65" customFormat="1" ht="15" customHeight="1" thickBot="1" x14ac:dyDescent="0.25">
      <c r="B35" s="159"/>
      <c r="C35" s="161"/>
      <c r="D35" s="159"/>
      <c r="E35" s="161"/>
    </row>
    <row r="36" spans="2:5" s="65" customFormat="1" ht="15" customHeight="1" x14ac:dyDescent="0.2">
      <c r="B36" s="158" t="s">
        <v>173</v>
      </c>
      <c r="C36" s="160">
        <v>3</v>
      </c>
      <c r="D36" s="158"/>
      <c r="E36" s="160">
        <v>3</v>
      </c>
    </row>
    <row r="37" spans="2:5" s="65" customFormat="1" ht="15" customHeight="1" thickBot="1" x14ac:dyDescent="0.25">
      <c r="B37" s="159"/>
      <c r="C37" s="161"/>
      <c r="D37" s="159"/>
      <c r="E37" s="161"/>
    </row>
    <row r="38" spans="2:5" s="65" customFormat="1" ht="15" customHeight="1" x14ac:dyDescent="0.2">
      <c r="B38" s="158" t="s">
        <v>174</v>
      </c>
      <c r="C38" s="160">
        <v>5</v>
      </c>
      <c r="D38" s="160">
        <v>1</v>
      </c>
      <c r="E38" s="160">
        <v>6</v>
      </c>
    </row>
    <row r="39" spans="2:5" s="65" customFormat="1" ht="15" customHeight="1" thickBot="1" x14ac:dyDescent="0.25">
      <c r="B39" s="159"/>
      <c r="C39" s="161"/>
      <c r="D39" s="161"/>
      <c r="E39" s="161"/>
    </row>
    <row r="40" spans="2:5" s="65" customFormat="1" ht="15" customHeight="1" x14ac:dyDescent="0.2">
      <c r="B40" s="158" t="s">
        <v>175</v>
      </c>
      <c r="C40" s="160">
        <v>1</v>
      </c>
      <c r="D40" s="158"/>
      <c r="E40" s="160">
        <v>1</v>
      </c>
    </row>
    <row r="41" spans="2:5" s="65" customFormat="1" ht="15" customHeight="1" thickBot="1" x14ac:dyDescent="0.25">
      <c r="B41" s="159"/>
      <c r="C41" s="161"/>
      <c r="D41" s="159"/>
      <c r="E41" s="161"/>
    </row>
    <row r="42" spans="2:5" s="65" customFormat="1" ht="15" customHeight="1" x14ac:dyDescent="0.2">
      <c r="B42" s="158" t="s">
        <v>176</v>
      </c>
      <c r="C42" s="160">
        <v>5</v>
      </c>
      <c r="D42" s="158"/>
      <c r="E42" s="160">
        <v>5</v>
      </c>
    </row>
    <row r="43" spans="2:5" s="65" customFormat="1" ht="15" customHeight="1" thickBot="1" x14ac:dyDescent="0.25">
      <c r="B43" s="159"/>
      <c r="C43" s="161"/>
      <c r="D43" s="159"/>
      <c r="E43" s="161"/>
    </row>
    <row r="44" spans="2:5" s="65" customFormat="1" ht="15" customHeight="1" x14ac:dyDescent="0.2">
      <c r="B44" s="158" t="s">
        <v>177</v>
      </c>
      <c r="C44" s="160">
        <v>3</v>
      </c>
      <c r="D44" s="158"/>
      <c r="E44" s="160">
        <v>3</v>
      </c>
    </row>
    <row r="45" spans="2:5" s="65" customFormat="1" ht="15" customHeight="1" thickBot="1" x14ac:dyDescent="0.25">
      <c r="B45" s="159"/>
      <c r="C45" s="161"/>
      <c r="D45" s="159"/>
      <c r="E45" s="161"/>
    </row>
    <row r="46" spans="2:5" s="65" customFormat="1" ht="15" customHeight="1" x14ac:dyDescent="0.2">
      <c r="B46" s="158" t="s">
        <v>178</v>
      </c>
      <c r="C46" s="160">
        <v>6</v>
      </c>
      <c r="D46" s="160">
        <v>1</v>
      </c>
      <c r="E46" s="160">
        <v>7</v>
      </c>
    </row>
    <row r="47" spans="2:5" s="65" customFormat="1" ht="15" customHeight="1" thickBot="1" x14ac:dyDescent="0.25">
      <c r="B47" s="159"/>
      <c r="C47" s="161"/>
      <c r="D47" s="161"/>
      <c r="E47" s="161"/>
    </row>
    <row r="48" spans="2:5" s="65" customFormat="1" ht="15" customHeight="1" x14ac:dyDescent="0.2">
      <c r="B48" s="158" t="s">
        <v>179</v>
      </c>
      <c r="C48" s="160">
        <v>4</v>
      </c>
      <c r="D48" s="160">
        <v>1</v>
      </c>
      <c r="E48" s="160">
        <v>5</v>
      </c>
    </row>
    <row r="49" spans="2:5" s="65" customFormat="1" ht="15" customHeight="1" thickBot="1" x14ac:dyDescent="0.25">
      <c r="B49" s="159"/>
      <c r="C49" s="161"/>
      <c r="D49" s="161"/>
      <c r="E49" s="161"/>
    </row>
    <row r="50" spans="2:5" s="65" customFormat="1" ht="15" customHeight="1" x14ac:dyDescent="0.2">
      <c r="B50" s="158" t="s">
        <v>180</v>
      </c>
      <c r="C50" s="160">
        <v>12</v>
      </c>
      <c r="D50" s="160">
        <v>1</v>
      </c>
      <c r="E50" s="160">
        <v>13</v>
      </c>
    </row>
    <row r="51" spans="2:5" s="65" customFormat="1" ht="15" customHeight="1" thickBot="1" x14ac:dyDescent="0.25">
      <c r="B51" s="159"/>
      <c r="C51" s="161"/>
      <c r="D51" s="161"/>
      <c r="E51" s="161"/>
    </row>
    <row r="52" spans="2:5" s="65" customFormat="1" ht="15" customHeight="1" x14ac:dyDescent="0.2">
      <c r="B52" s="158" t="s">
        <v>181</v>
      </c>
      <c r="C52" s="160">
        <v>1</v>
      </c>
      <c r="D52" s="158"/>
      <c r="E52" s="160">
        <v>1</v>
      </c>
    </row>
    <row r="53" spans="2:5" s="65" customFormat="1" ht="15" customHeight="1" thickBot="1" x14ac:dyDescent="0.25">
      <c r="B53" s="159"/>
      <c r="C53" s="161"/>
      <c r="D53" s="159"/>
      <c r="E53" s="161"/>
    </row>
    <row r="54" spans="2:5" s="65" customFormat="1" ht="15" customHeight="1" x14ac:dyDescent="0.2">
      <c r="B54" s="158" t="s">
        <v>182</v>
      </c>
      <c r="C54" s="160">
        <v>1</v>
      </c>
      <c r="D54" s="158"/>
      <c r="E54" s="160">
        <v>1</v>
      </c>
    </row>
    <row r="55" spans="2:5" s="65" customFormat="1" ht="15" customHeight="1" thickBot="1" x14ac:dyDescent="0.25">
      <c r="B55" s="159"/>
      <c r="C55" s="161"/>
      <c r="D55" s="159"/>
      <c r="E55" s="161"/>
    </row>
    <row r="56" spans="2:5" s="65" customFormat="1" ht="15" customHeight="1" x14ac:dyDescent="0.2">
      <c r="B56" s="158" t="s">
        <v>183</v>
      </c>
      <c r="C56" s="160">
        <v>1</v>
      </c>
      <c r="D56" s="158"/>
      <c r="E56" s="160">
        <v>1</v>
      </c>
    </row>
    <row r="57" spans="2:5" s="65" customFormat="1" ht="15" customHeight="1" thickBot="1" x14ac:dyDescent="0.25">
      <c r="B57" s="159"/>
      <c r="C57" s="161"/>
      <c r="D57" s="159"/>
      <c r="E57" s="161"/>
    </row>
    <row r="58" spans="2:5" s="65" customFormat="1" ht="15" customHeight="1" x14ac:dyDescent="0.2">
      <c r="B58" s="158" t="s">
        <v>184</v>
      </c>
      <c r="C58" s="160">
        <v>4</v>
      </c>
      <c r="D58" s="158"/>
      <c r="E58" s="160">
        <v>4</v>
      </c>
    </row>
    <row r="59" spans="2:5" s="65" customFormat="1" ht="15" customHeight="1" thickBot="1" x14ac:dyDescent="0.25">
      <c r="B59" s="159"/>
      <c r="C59" s="161"/>
      <c r="D59" s="159"/>
      <c r="E59" s="161"/>
    </row>
    <row r="60" spans="2:5" s="65" customFormat="1" ht="15" customHeight="1" x14ac:dyDescent="0.2">
      <c r="B60" s="158" t="s">
        <v>185</v>
      </c>
      <c r="C60" s="160">
        <v>1</v>
      </c>
      <c r="D60" s="158"/>
      <c r="E60" s="160">
        <v>1</v>
      </c>
    </row>
    <row r="61" spans="2:5" s="65" customFormat="1" ht="15" customHeight="1" thickBot="1" x14ac:dyDescent="0.25">
      <c r="B61" s="159"/>
      <c r="C61" s="161"/>
      <c r="D61" s="159"/>
      <c r="E61" s="161"/>
    </row>
    <row r="62" spans="2:5" s="65" customFormat="1" ht="15" customHeight="1" x14ac:dyDescent="0.2">
      <c r="B62" s="158" t="s">
        <v>186</v>
      </c>
      <c r="C62" s="160">
        <v>2</v>
      </c>
      <c r="D62" s="158"/>
      <c r="E62" s="160">
        <v>2</v>
      </c>
    </row>
    <row r="63" spans="2:5" s="65" customFormat="1" ht="15" customHeight="1" thickBot="1" x14ac:dyDescent="0.25">
      <c r="B63" s="159"/>
      <c r="C63" s="161"/>
      <c r="D63" s="159"/>
      <c r="E63" s="161"/>
    </row>
    <row r="64" spans="2:5" s="64" customFormat="1" ht="15" customHeight="1" x14ac:dyDescent="0.25">
      <c r="B64" s="164" t="s">
        <v>62</v>
      </c>
      <c r="C64" s="166">
        <f>SUM(C6:C62)</f>
        <v>78</v>
      </c>
      <c r="D64" s="166">
        <f t="shared" ref="D64:E64" si="0">SUM(D6:D62)</f>
        <v>6</v>
      </c>
      <c r="E64" s="166">
        <f t="shared" si="0"/>
        <v>84</v>
      </c>
    </row>
    <row r="65" spans="2:5" s="64" customFormat="1" ht="15" customHeight="1" thickBot="1" x14ac:dyDescent="0.3">
      <c r="B65" s="165"/>
      <c r="C65" s="167"/>
      <c r="D65" s="167"/>
      <c r="E65" s="167"/>
    </row>
  </sheetData>
  <mergeCells count="121">
    <mergeCell ref="B62:B63"/>
    <mergeCell ref="C62:C63"/>
    <mergeCell ref="D62:D63"/>
    <mergeCell ref="E62:E63"/>
    <mergeCell ref="B64:B65"/>
    <mergeCell ref="C64:C65"/>
    <mergeCell ref="D64:D65"/>
    <mergeCell ref="E64:E65"/>
    <mergeCell ref="B58:B59"/>
    <mergeCell ref="C58:C59"/>
    <mergeCell ref="D58:D59"/>
    <mergeCell ref="E58:E59"/>
    <mergeCell ref="B60:B61"/>
    <mergeCell ref="C60:C61"/>
    <mergeCell ref="D60:D61"/>
    <mergeCell ref="E60:E61"/>
    <mergeCell ref="B54:B55"/>
    <mergeCell ref="C54:C55"/>
    <mergeCell ref="D54:D55"/>
    <mergeCell ref="E54:E55"/>
    <mergeCell ref="B56:B57"/>
    <mergeCell ref="C56:C57"/>
    <mergeCell ref="D56:D57"/>
    <mergeCell ref="E56:E57"/>
    <mergeCell ref="B50:B51"/>
    <mergeCell ref="C50:C51"/>
    <mergeCell ref="D50:D51"/>
    <mergeCell ref="E50:E51"/>
    <mergeCell ref="B52:B53"/>
    <mergeCell ref="C52:C53"/>
    <mergeCell ref="D52:D53"/>
    <mergeCell ref="E52:E53"/>
    <mergeCell ref="B46:B47"/>
    <mergeCell ref="C46:C47"/>
    <mergeCell ref="D46:D47"/>
    <mergeCell ref="E46:E47"/>
    <mergeCell ref="B48:B49"/>
    <mergeCell ref="C48:C49"/>
    <mergeCell ref="D48:D49"/>
    <mergeCell ref="E48:E49"/>
    <mergeCell ref="B42:B43"/>
    <mergeCell ref="C42:C43"/>
    <mergeCell ref="D42:D43"/>
    <mergeCell ref="E42:E43"/>
    <mergeCell ref="B44:B45"/>
    <mergeCell ref="C44:C45"/>
    <mergeCell ref="D44:D45"/>
    <mergeCell ref="E44:E45"/>
    <mergeCell ref="B38:B39"/>
    <mergeCell ref="C38:C39"/>
    <mergeCell ref="D38:D39"/>
    <mergeCell ref="E38:E39"/>
    <mergeCell ref="B40:B41"/>
    <mergeCell ref="C40:C41"/>
    <mergeCell ref="D40:D41"/>
    <mergeCell ref="E40:E4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B3:E3"/>
    <mergeCell ref="B6:B7"/>
    <mergeCell ref="C6:C7"/>
    <mergeCell ref="D6:D7"/>
    <mergeCell ref="E6:E7"/>
    <mergeCell ref="B8:B9"/>
    <mergeCell ref="C8:C9"/>
    <mergeCell ref="D8:D9"/>
    <mergeCell ref="E8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5"/>
  <sheetViews>
    <sheetView workbookViewId="0">
      <selection activeCell="O9" sqref="O9"/>
    </sheetView>
  </sheetViews>
  <sheetFormatPr baseColWidth="10" defaultRowHeight="12.75" x14ac:dyDescent="0.2"/>
  <cols>
    <col min="1" max="1" width="66" bestFit="1" customWidth="1"/>
    <col min="3" max="3" width="14.42578125" customWidth="1"/>
    <col min="4" max="4" width="13.85546875" bestFit="1" customWidth="1"/>
    <col min="5" max="5" width="13.42578125" bestFit="1" customWidth="1"/>
    <col min="8" max="8" width="17.28515625" customWidth="1"/>
  </cols>
  <sheetData>
    <row r="3" spans="1:9" ht="20.25" x14ac:dyDescent="0.3">
      <c r="A3" s="157" t="s">
        <v>187</v>
      </c>
      <c r="B3" s="157"/>
      <c r="C3" s="157"/>
      <c r="D3" s="157"/>
      <c r="E3" s="157"/>
      <c r="F3" s="157"/>
      <c r="G3" s="157"/>
      <c r="H3" s="157"/>
      <c r="I3" s="157"/>
    </row>
    <row r="4" spans="1:9" ht="13.5" thickBot="1" x14ac:dyDescent="0.25"/>
    <row r="5" spans="1:9" s="67" customFormat="1" ht="15.75" customHeight="1" x14ac:dyDescent="0.2">
      <c r="A5" s="168" t="s">
        <v>188</v>
      </c>
      <c r="B5" s="171" t="s">
        <v>3</v>
      </c>
      <c r="C5" s="171" t="s">
        <v>4</v>
      </c>
      <c r="D5" s="66"/>
      <c r="E5" s="66"/>
      <c r="F5" s="174" t="s">
        <v>5</v>
      </c>
      <c r="G5" s="175"/>
      <c r="H5" s="176"/>
      <c r="I5" s="180" t="s">
        <v>6</v>
      </c>
    </row>
    <row r="6" spans="1:9" s="69" customFormat="1" ht="15.75" customHeight="1" x14ac:dyDescent="0.2">
      <c r="A6" s="169"/>
      <c r="B6" s="172"/>
      <c r="C6" s="172"/>
      <c r="D6" s="68" t="s">
        <v>7</v>
      </c>
      <c r="E6" s="68" t="s">
        <v>7</v>
      </c>
      <c r="F6" s="177"/>
      <c r="G6" s="178"/>
      <c r="H6" s="179"/>
      <c r="I6" s="181"/>
    </row>
    <row r="7" spans="1:9" s="69" customFormat="1" ht="45" customHeight="1" x14ac:dyDescent="0.2">
      <c r="A7" s="169"/>
      <c r="B7" s="172"/>
      <c r="C7" s="172"/>
      <c r="D7" s="68" t="s">
        <v>8</v>
      </c>
      <c r="E7" s="68" t="s">
        <v>9</v>
      </c>
      <c r="F7" s="184" t="s">
        <v>10</v>
      </c>
      <c r="G7" s="185"/>
      <c r="H7" s="186" t="s">
        <v>11</v>
      </c>
      <c r="I7" s="182"/>
    </row>
    <row r="8" spans="1:9" s="69" customFormat="1" ht="15.75" customHeight="1" x14ac:dyDescent="0.2">
      <c r="A8" s="169"/>
      <c r="B8" s="172"/>
      <c r="C8" s="172"/>
      <c r="D8" s="68"/>
      <c r="E8" s="68"/>
      <c r="F8" s="186" t="s">
        <v>3</v>
      </c>
      <c r="G8" s="70" t="s">
        <v>12</v>
      </c>
      <c r="H8" s="187"/>
      <c r="I8" s="182"/>
    </row>
    <row r="9" spans="1:9" s="67" customFormat="1" ht="31.5" customHeight="1" thickBot="1" x14ac:dyDescent="0.25">
      <c r="A9" s="170"/>
      <c r="B9" s="173"/>
      <c r="C9" s="173"/>
      <c r="D9" s="71"/>
      <c r="E9" s="71"/>
      <c r="F9" s="188"/>
      <c r="G9" s="72" t="s">
        <v>13</v>
      </c>
      <c r="H9" s="188"/>
      <c r="I9" s="183"/>
    </row>
    <row r="10" spans="1:9" s="1" customFormat="1" ht="15.75" customHeight="1" thickBot="1" x14ac:dyDescent="0.3">
      <c r="A10" s="123" t="s">
        <v>189</v>
      </c>
      <c r="B10" s="124"/>
      <c r="C10" s="124"/>
      <c r="D10" s="124"/>
      <c r="E10" s="124"/>
      <c r="F10" s="124"/>
      <c r="G10" s="124"/>
      <c r="H10" s="124"/>
      <c r="I10" s="125"/>
    </row>
    <row r="11" spans="1:9" s="1" customFormat="1" ht="16.5" thickBot="1" x14ac:dyDescent="0.3">
      <c r="A11" s="146" t="s">
        <v>14</v>
      </c>
      <c r="B11" s="147"/>
      <c r="C11" s="147"/>
      <c r="D11" s="147"/>
      <c r="E11" s="147"/>
      <c r="F11" s="147"/>
      <c r="G11" s="147"/>
      <c r="H11" s="147"/>
      <c r="I11" s="148"/>
    </row>
    <row r="12" spans="1:9" s="14" customFormat="1" ht="15.75" customHeight="1" x14ac:dyDescent="0.2">
      <c r="A12" s="73" t="s">
        <v>190</v>
      </c>
      <c r="B12" s="74">
        <v>2</v>
      </c>
      <c r="C12" s="74"/>
      <c r="D12" s="75"/>
      <c r="E12" s="74"/>
      <c r="F12" s="74">
        <v>1</v>
      </c>
      <c r="G12" s="74"/>
      <c r="H12" s="76"/>
      <c r="I12" s="77">
        <f t="shared" ref="I12:I36" si="0">SUM(B12:H12)</f>
        <v>3</v>
      </c>
    </row>
    <row r="13" spans="1:9" s="14" customFormat="1" x14ac:dyDescent="0.2">
      <c r="A13" s="73" t="s">
        <v>191</v>
      </c>
      <c r="B13" s="74">
        <v>1</v>
      </c>
      <c r="C13" s="74"/>
      <c r="D13" s="75"/>
      <c r="E13" s="74"/>
      <c r="F13" s="74"/>
      <c r="G13" s="74"/>
      <c r="H13" s="76"/>
      <c r="I13" s="78">
        <f t="shared" si="0"/>
        <v>1</v>
      </c>
    </row>
    <row r="14" spans="1:9" s="14" customFormat="1" x14ac:dyDescent="0.2">
      <c r="A14" s="79" t="s">
        <v>192</v>
      </c>
      <c r="B14" s="80">
        <v>1</v>
      </c>
      <c r="C14" s="80">
        <v>1</v>
      </c>
      <c r="D14" s="81"/>
      <c r="E14" s="80"/>
      <c r="F14" s="80"/>
      <c r="G14" s="80"/>
      <c r="H14" s="82"/>
      <c r="I14" s="78">
        <f t="shared" si="0"/>
        <v>2</v>
      </c>
    </row>
    <row r="15" spans="1:9" s="14" customFormat="1" x14ac:dyDescent="0.2">
      <c r="A15" s="79" t="s">
        <v>193</v>
      </c>
      <c r="B15" s="80">
        <v>1</v>
      </c>
      <c r="C15" s="80"/>
      <c r="D15" s="81"/>
      <c r="E15" s="80"/>
      <c r="F15" s="80"/>
      <c r="G15" s="80"/>
      <c r="H15" s="82"/>
      <c r="I15" s="78">
        <f t="shared" si="0"/>
        <v>1</v>
      </c>
    </row>
    <row r="16" spans="1:9" s="14" customFormat="1" x14ac:dyDescent="0.2">
      <c r="A16" s="79" t="s">
        <v>194</v>
      </c>
      <c r="B16" s="80">
        <v>1</v>
      </c>
      <c r="C16" s="80"/>
      <c r="D16" s="81"/>
      <c r="E16" s="80"/>
      <c r="F16" s="80">
        <v>1</v>
      </c>
      <c r="G16" s="80"/>
      <c r="H16" s="82"/>
      <c r="I16" s="78">
        <f t="shared" si="0"/>
        <v>2</v>
      </c>
    </row>
    <row r="17" spans="1:9" s="14" customFormat="1" x14ac:dyDescent="0.2">
      <c r="A17" s="79" t="s">
        <v>195</v>
      </c>
      <c r="B17" s="80">
        <v>1</v>
      </c>
      <c r="C17" s="80">
        <v>1</v>
      </c>
      <c r="D17" s="81"/>
      <c r="E17" s="80"/>
      <c r="F17" s="80"/>
      <c r="G17" s="80"/>
      <c r="H17" s="82"/>
      <c r="I17" s="78">
        <f t="shared" si="0"/>
        <v>2</v>
      </c>
    </row>
    <row r="18" spans="1:9" s="14" customFormat="1" x14ac:dyDescent="0.2">
      <c r="A18" s="79" t="s">
        <v>196</v>
      </c>
      <c r="B18" s="80">
        <v>1</v>
      </c>
      <c r="C18" s="80"/>
      <c r="D18" s="81"/>
      <c r="E18" s="80"/>
      <c r="F18" s="80"/>
      <c r="G18" s="80"/>
      <c r="H18" s="82"/>
      <c r="I18" s="78">
        <f t="shared" si="0"/>
        <v>1</v>
      </c>
    </row>
    <row r="19" spans="1:9" s="14" customFormat="1" x14ac:dyDescent="0.2">
      <c r="A19" s="79" t="s">
        <v>197</v>
      </c>
      <c r="B19" s="80">
        <v>1</v>
      </c>
      <c r="C19" s="80"/>
      <c r="D19" s="81"/>
      <c r="E19" s="80"/>
      <c r="F19" s="80"/>
      <c r="G19" s="80"/>
      <c r="H19" s="82"/>
      <c r="I19" s="78">
        <f t="shared" si="0"/>
        <v>1</v>
      </c>
    </row>
    <row r="20" spans="1:9" s="14" customFormat="1" x14ac:dyDescent="0.2">
      <c r="A20" s="79" t="s">
        <v>198</v>
      </c>
      <c r="B20" s="80">
        <v>1</v>
      </c>
      <c r="C20" s="80">
        <v>2</v>
      </c>
      <c r="D20" s="81"/>
      <c r="E20" s="80"/>
      <c r="F20" s="80"/>
      <c r="G20" s="80"/>
      <c r="H20" s="82"/>
      <c r="I20" s="78">
        <f t="shared" si="0"/>
        <v>3</v>
      </c>
    </row>
    <row r="21" spans="1:9" s="14" customFormat="1" x14ac:dyDescent="0.2">
      <c r="A21" s="79" t="s">
        <v>199</v>
      </c>
      <c r="B21" s="80">
        <v>1</v>
      </c>
      <c r="C21" s="80"/>
      <c r="D21" s="81"/>
      <c r="E21" s="80"/>
      <c r="F21" s="80"/>
      <c r="G21" s="80"/>
      <c r="H21" s="82"/>
      <c r="I21" s="78">
        <f t="shared" si="0"/>
        <v>1</v>
      </c>
    </row>
    <row r="22" spans="1:9" s="14" customFormat="1" x14ac:dyDescent="0.2">
      <c r="A22" s="79" t="s">
        <v>200</v>
      </c>
      <c r="B22" s="80">
        <v>1</v>
      </c>
      <c r="C22" s="80"/>
      <c r="D22" s="81"/>
      <c r="E22" s="80"/>
      <c r="F22" s="80"/>
      <c r="G22" s="80"/>
      <c r="H22" s="82"/>
      <c r="I22" s="78">
        <f t="shared" si="0"/>
        <v>1</v>
      </c>
    </row>
    <row r="23" spans="1:9" s="14" customFormat="1" x14ac:dyDescent="0.2">
      <c r="A23" s="79" t="s">
        <v>201</v>
      </c>
      <c r="B23" s="80">
        <v>1</v>
      </c>
      <c r="C23" s="80">
        <v>2</v>
      </c>
      <c r="D23" s="81"/>
      <c r="E23" s="80"/>
      <c r="F23" s="80">
        <v>1</v>
      </c>
      <c r="G23" s="80"/>
      <c r="H23" s="82"/>
      <c r="I23" s="78">
        <f t="shared" si="0"/>
        <v>4</v>
      </c>
    </row>
    <row r="24" spans="1:9" s="14" customFormat="1" x14ac:dyDescent="0.2">
      <c r="A24" s="79" t="s">
        <v>202</v>
      </c>
      <c r="B24" s="80">
        <v>1</v>
      </c>
      <c r="C24" s="80"/>
      <c r="D24" s="81"/>
      <c r="E24" s="80"/>
      <c r="F24" s="80">
        <v>1</v>
      </c>
      <c r="G24" s="80"/>
      <c r="H24" s="82"/>
      <c r="I24" s="78">
        <f t="shared" si="0"/>
        <v>2</v>
      </c>
    </row>
    <row r="25" spans="1:9" s="14" customFormat="1" x14ac:dyDescent="0.2">
      <c r="A25" s="79" t="s">
        <v>203</v>
      </c>
      <c r="B25" s="80">
        <v>2</v>
      </c>
      <c r="C25" s="80">
        <v>2</v>
      </c>
      <c r="D25" s="81"/>
      <c r="E25" s="80"/>
      <c r="F25" s="80"/>
      <c r="G25" s="80"/>
      <c r="H25" s="82"/>
      <c r="I25" s="78">
        <f t="shared" si="0"/>
        <v>4</v>
      </c>
    </row>
    <row r="26" spans="1:9" s="14" customFormat="1" x14ac:dyDescent="0.2">
      <c r="A26" s="79" t="s">
        <v>204</v>
      </c>
      <c r="B26" s="80">
        <v>1</v>
      </c>
      <c r="C26" s="80"/>
      <c r="D26" s="81"/>
      <c r="E26" s="80"/>
      <c r="F26" s="80"/>
      <c r="G26" s="80"/>
      <c r="H26" s="82"/>
      <c r="I26" s="78">
        <f t="shared" si="0"/>
        <v>1</v>
      </c>
    </row>
    <row r="27" spans="1:9" s="14" customFormat="1" x14ac:dyDescent="0.2">
      <c r="A27" s="79" t="s">
        <v>205</v>
      </c>
      <c r="B27" s="80">
        <v>1</v>
      </c>
      <c r="C27" s="80"/>
      <c r="D27" s="81"/>
      <c r="E27" s="80"/>
      <c r="F27" s="80">
        <v>1</v>
      </c>
      <c r="G27" s="80"/>
      <c r="H27" s="82"/>
      <c r="I27" s="78">
        <f t="shared" si="0"/>
        <v>2</v>
      </c>
    </row>
    <row r="28" spans="1:9" s="14" customFormat="1" x14ac:dyDescent="0.2">
      <c r="A28" s="79" t="s">
        <v>206</v>
      </c>
      <c r="B28" s="80">
        <v>1</v>
      </c>
      <c r="C28" s="80"/>
      <c r="D28" s="81"/>
      <c r="E28" s="80"/>
      <c r="F28" s="80"/>
      <c r="G28" s="80"/>
      <c r="H28" s="82"/>
      <c r="I28" s="78">
        <f t="shared" si="0"/>
        <v>1</v>
      </c>
    </row>
    <row r="29" spans="1:9" s="14" customFormat="1" x14ac:dyDescent="0.2">
      <c r="A29" s="79" t="s">
        <v>207</v>
      </c>
      <c r="B29" s="80">
        <v>1</v>
      </c>
      <c r="C29" s="80"/>
      <c r="D29" s="81"/>
      <c r="E29" s="80"/>
      <c r="F29" s="80"/>
      <c r="G29" s="80"/>
      <c r="H29" s="82"/>
      <c r="I29" s="78">
        <f t="shared" si="0"/>
        <v>1</v>
      </c>
    </row>
    <row r="30" spans="1:9" s="14" customFormat="1" x14ac:dyDescent="0.2">
      <c r="A30" s="79" t="s">
        <v>208</v>
      </c>
      <c r="B30" s="80">
        <v>1</v>
      </c>
      <c r="C30" s="80"/>
      <c r="D30" s="81"/>
      <c r="E30" s="80"/>
      <c r="F30" s="80"/>
      <c r="G30" s="80"/>
      <c r="H30" s="82"/>
      <c r="I30" s="78">
        <f t="shared" si="0"/>
        <v>1</v>
      </c>
    </row>
    <row r="31" spans="1:9" s="14" customFormat="1" x14ac:dyDescent="0.2">
      <c r="A31" s="79" t="s">
        <v>209</v>
      </c>
      <c r="B31" s="80">
        <v>1</v>
      </c>
      <c r="C31" s="80">
        <v>1</v>
      </c>
      <c r="D31" s="81"/>
      <c r="E31" s="80"/>
      <c r="F31" s="80"/>
      <c r="G31" s="80"/>
      <c r="H31" s="82"/>
      <c r="I31" s="78">
        <f t="shared" si="0"/>
        <v>2</v>
      </c>
    </row>
    <row r="32" spans="1:9" s="14" customFormat="1" x14ac:dyDescent="0.2">
      <c r="A32" s="83" t="s">
        <v>210</v>
      </c>
      <c r="B32" s="84">
        <v>21</v>
      </c>
      <c r="C32" s="84">
        <v>6</v>
      </c>
      <c r="D32" s="85"/>
      <c r="E32" s="84"/>
      <c r="F32" s="84">
        <v>3</v>
      </c>
      <c r="G32" s="84"/>
      <c r="H32" s="86"/>
      <c r="I32" s="78">
        <f t="shared" si="0"/>
        <v>30</v>
      </c>
    </row>
    <row r="33" spans="1:16" s="14" customFormat="1" x14ac:dyDescent="0.2">
      <c r="A33" s="83" t="s">
        <v>211</v>
      </c>
      <c r="B33" s="84">
        <v>1</v>
      </c>
      <c r="C33" s="84">
        <v>1</v>
      </c>
      <c r="D33" s="85"/>
      <c r="E33" s="84"/>
      <c r="F33" s="84"/>
      <c r="G33" s="84"/>
      <c r="H33" s="86"/>
      <c r="I33" s="78">
        <f t="shared" si="0"/>
        <v>2</v>
      </c>
    </row>
    <row r="34" spans="1:16" s="14" customFormat="1" x14ac:dyDescent="0.2">
      <c r="A34" s="83" t="s">
        <v>212</v>
      </c>
      <c r="B34" s="84">
        <v>1</v>
      </c>
      <c r="C34" s="84">
        <v>1</v>
      </c>
      <c r="D34" s="85"/>
      <c r="E34" s="84"/>
      <c r="F34" s="84"/>
      <c r="G34" s="84"/>
      <c r="H34" s="86"/>
      <c r="I34" s="78">
        <f t="shared" si="0"/>
        <v>2</v>
      </c>
    </row>
    <row r="35" spans="1:16" s="14" customFormat="1" x14ac:dyDescent="0.2">
      <c r="A35" s="83" t="s">
        <v>213</v>
      </c>
      <c r="B35" s="84">
        <v>1</v>
      </c>
      <c r="C35" s="84">
        <v>1</v>
      </c>
      <c r="D35" s="85"/>
      <c r="E35" s="84"/>
      <c r="F35" s="84"/>
      <c r="G35" s="84"/>
      <c r="H35" s="86"/>
      <c r="I35" s="78">
        <f t="shared" si="0"/>
        <v>2</v>
      </c>
    </row>
    <row r="36" spans="1:16" s="14" customFormat="1" ht="13.5" thickBot="1" x14ac:dyDescent="0.25">
      <c r="A36" s="83" t="s">
        <v>170</v>
      </c>
      <c r="B36" s="84">
        <v>1</v>
      </c>
      <c r="C36" s="84">
        <v>1</v>
      </c>
      <c r="D36" s="85"/>
      <c r="E36" s="84"/>
      <c r="F36" s="84"/>
      <c r="G36" s="84"/>
      <c r="H36" s="86"/>
      <c r="I36" s="87">
        <f t="shared" si="0"/>
        <v>2</v>
      </c>
    </row>
    <row r="37" spans="1:16" s="1" customFormat="1" ht="16.5" thickBot="1" x14ac:dyDescent="0.25">
      <c r="A37" s="19" t="s">
        <v>214</v>
      </c>
      <c r="B37" s="20">
        <f>SUM(B12:B36)</f>
        <v>47</v>
      </c>
      <c r="C37" s="20">
        <f t="shared" ref="C37:I37" si="1">SUM(C12:C36)</f>
        <v>19</v>
      </c>
      <c r="D37" s="20">
        <f t="shared" si="1"/>
        <v>0</v>
      </c>
      <c r="E37" s="20">
        <f t="shared" si="1"/>
        <v>0</v>
      </c>
      <c r="F37" s="20">
        <f t="shared" si="1"/>
        <v>8</v>
      </c>
      <c r="G37" s="20">
        <f t="shared" si="1"/>
        <v>0</v>
      </c>
      <c r="H37" s="20">
        <f t="shared" si="1"/>
        <v>0</v>
      </c>
      <c r="I37" s="21">
        <f t="shared" si="1"/>
        <v>74</v>
      </c>
      <c r="J37" s="13"/>
      <c r="K37" s="13"/>
      <c r="L37" s="13"/>
      <c r="M37" s="13"/>
      <c r="N37" s="13"/>
      <c r="O37" s="13"/>
      <c r="P37" s="13"/>
    </row>
    <row r="38" spans="1:16" s="1" customFormat="1" ht="16.5" thickBot="1" x14ac:dyDescent="0.3">
      <c r="A38" s="146" t="s">
        <v>19</v>
      </c>
      <c r="B38" s="147"/>
      <c r="C38" s="147"/>
      <c r="D38" s="147"/>
      <c r="E38" s="147"/>
      <c r="F38" s="147"/>
      <c r="G38" s="147"/>
      <c r="H38" s="147"/>
      <c r="I38" s="148"/>
    </row>
    <row r="39" spans="1:16" s="1" customFormat="1" x14ac:dyDescent="0.2">
      <c r="A39" s="88" t="s">
        <v>215</v>
      </c>
      <c r="B39" s="89">
        <v>5</v>
      </c>
      <c r="C39" s="89">
        <v>10</v>
      </c>
      <c r="D39" s="90"/>
      <c r="E39" s="89"/>
      <c r="F39" s="89">
        <v>1</v>
      </c>
      <c r="G39" s="89"/>
      <c r="H39" s="91"/>
      <c r="I39" s="77">
        <f>SUM(B39:H39)</f>
        <v>16</v>
      </c>
    </row>
    <row r="40" spans="1:16" s="1" customFormat="1" x14ac:dyDescent="0.2">
      <c r="A40" s="92" t="s">
        <v>216</v>
      </c>
      <c r="B40" s="93">
        <v>3</v>
      </c>
      <c r="C40" s="93">
        <v>5</v>
      </c>
      <c r="D40" s="92"/>
      <c r="E40" s="93"/>
      <c r="F40" s="93"/>
      <c r="G40" s="93"/>
      <c r="H40" s="94"/>
      <c r="I40" s="78">
        <f>SUM(B40:H40)</f>
        <v>8</v>
      </c>
    </row>
    <row r="41" spans="1:16" s="1" customFormat="1" x14ac:dyDescent="0.2">
      <c r="A41" s="92" t="s">
        <v>177</v>
      </c>
      <c r="B41" s="93">
        <v>1</v>
      </c>
      <c r="C41" s="93"/>
      <c r="D41" s="92"/>
      <c r="E41" s="93"/>
      <c r="F41" s="93"/>
      <c r="G41" s="93"/>
      <c r="H41" s="94"/>
      <c r="I41" s="78">
        <f>SUM(B41:H41)</f>
        <v>1</v>
      </c>
    </row>
    <row r="42" spans="1:16" s="1" customFormat="1" x14ac:dyDescent="0.2">
      <c r="A42" s="92" t="s">
        <v>217</v>
      </c>
      <c r="B42" s="93">
        <v>1</v>
      </c>
      <c r="C42" s="93"/>
      <c r="D42" s="92"/>
      <c r="E42" s="93"/>
      <c r="F42" s="93"/>
      <c r="G42" s="93"/>
      <c r="H42" s="94"/>
      <c r="I42" s="78">
        <f>SUM(B42:H42)</f>
        <v>1</v>
      </c>
    </row>
    <row r="43" spans="1:16" s="1" customFormat="1" ht="13.5" thickBot="1" x14ac:dyDescent="0.25">
      <c r="A43" s="88" t="s">
        <v>218</v>
      </c>
      <c r="B43" s="89">
        <v>1</v>
      </c>
      <c r="C43" s="89">
        <v>2</v>
      </c>
      <c r="D43" s="90"/>
      <c r="E43" s="89"/>
      <c r="F43" s="89"/>
      <c r="G43" s="89"/>
      <c r="H43" s="91"/>
      <c r="I43" s="95">
        <f>SUM(B43:H43)</f>
        <v>3</v>
      </c>
    </row>
    <row r="44" spans="1:16" s="1" customFormat="1" ht="16.5" thickBot="1" x14ac:dyDescent="0.25">
      <c r="A44" s="96" t="s">
        <v>219</v>
      </c>
      <c r="B44" s="20">
        <f>SUM(B39:B43)</f>
        <v>11</v>
      </c>
      <c r="C44" s="20">
        <f t="shared" ref="C44:I44" si="2">SUM(C39:C43)</f>
        <v>17</v>
      </c>
      <c r="D44" s="20">
        <f t="shared" si="2"/>
        <v>0</v>
      </c>
      <c r="E44" s="20">
        <f t="shared" si="2"/>
        <v>0</v>
      </c>
      <c r="F44" s="20">
        <f t="shared" si="2"/>
        <v>1</v>
      </c>
      <c r="G44" s="20">
        <f t="shared" si="2"/>
        <v>0</v>
      </c>
      <c r="H44" s="20">
        <f t="shared" si="2"/>
        <v>0</v>
      </c>
      <c r="I44" s="20">
        <f t="shared" si="2"/>
        <v>29</v>
      </c>
      <c r="J44" s="13"/>
      <c r="K44" s="13"/>
      <c r="L44" s="13"/>
      <c r="M44" s="13"/>
      <c r="N44" s="13"/>
      <c r="O44" s="13"/>
      <c r="P44" s="13"/>
    </row>
    <row r="45" spans="1:16" s="1" customFormat="1" ht="16.5" thickBot="1" x14ac:dyDescent="0.3">
      <c r="A45" s="146" t="s">
        <v>25</v>
      </c>
      <c r="B45" s="147"/>
      <c r="C45" s="147"/>
      <c r="D45" s="147"/>
      <c r="E45" s="147"/>
      <c r="F45" s="147"/>
      <c r="G45" s="147"/>
      <c r="H45" s="147"/>
      <c r="I45" s="148"/>
    </row>
    <row r="46" spans="1:16" s="1" customFormat="1" ht="13.5" thickBot="1" x14ac:dyDescent="0.25">
      <c r="A46" s="97" t="s">
        <v>220</v>
      </c>
      <c r="B46" s="98"/>
      <c r="C46" s="98">
        <v>6</v>
      </c>
      <c r="D46" s="99"/>
      <c r="E46" s="98"/>
      <c r="F46" s="98"/>
      <c r="G46" s="98"/>
      <c r="H46" s="98"/>
      <c r="I46" s="87">
        <f>SUM(B46:H46)</f>
        <v>6</v>
      </c>
    </row>
    <row r="47" spans="1:16" s="1" customFormat="1" ht="16.5" thickBot="1" x14ac:dyDescent="0.25">
      <c r="A47" s="96" t="s">
        <v>221</v>
      </c>
      <c r="B47" s="20">
        <f>SUM(B46:B46)</f>
        <v>0</v>
      </c>
      <c r="C47" s="20">
        <f t="shared" ref="C47:I47" si="3">SUM(C46:C46)</f>
        <v>6</v>
      </c>
      <c r="D47" s="20">
        <f t="shared" si="3"/>
        <v>0</v>
      </c>
      <c r="E47" s="20">
        <f t="shared" si="3"/>
        <v>0</v>
      </c>
      <c r="F47" s="20">
        <f t="shared" si="3"/>
        <v>0</v>
      </c>
      <c r="G47" s="20">
        <f t="shared" si="3"/>
        <v>0</v>
      </c>
      <c r="H47" s="20">
        <f t="shared" si="3"/>
        <v>0</v>
      </c>
      <c r="I47" s="20">
        <f t="shared" si="3"/>
        <v>6</v>
      </c>
      <c r="J47" s="13"/>
      <c r="K47" s="13"/>
      <c r="L47" s="13"/>
      <c r="M47" s="13"/>
      <c r="N47" s="13"/>
      <c r="O47" s="13"/>
      <c r="P47" s="13"/>
    </row>
    <row r="48" spans="1:16" s="1" customFormat="1" ht="16.5" thickBot="1" x14ac:dyDescent="0.3">
      <c r="A48" s="146" t="s">
        <v>32</v>
      </c>
      <c r="B48" s="147"/>
      <c r="C48" s="147"/>
      <c r="D48" s="147"/>
      <c r="E48" s="147"/>
      <c r="F48" s="147"/>
      <c r="G48" s="147"/>
      <c r="H48" s="147"/>
      <c r="I48" s="148"/>
    </row>
    <row r="49" spans="1:16" s="1" customFormat="1" x14ac:dyDescent="0.2">
      <c r="A49" s="100" t="s">
        <v>222</v>
      </c>
      <c r="B49" s="101">
        <v>5</v>
      </c>
      <c r="C49" s="101">
        <v>10</v>
      </c>
      <c r="D49" s="102"/>
      <c r="E49" s="101"/>
      <c r="F49" s="101"/>
      <c r="G49" s="101"/>
      <c r="H49" s="101"/>
      <c r="I49" s="77">
        <f>SUM(B49:H49)</f>
        <v>15</v>
      </c>
    </row>
    <row r="50" spans="1:16" s="1" customFormat="1" ht="13.5" thickBot="1" x14ac:dyDescent="0.25">
      <c r="A50" s="97" t="s">
        <v>223</v>
      </c>
      <c r="B50" s="98">
        <v>2</v>
      </c>
      <c r="C50" s="98">
        <v>4</v>
      </c>
      <c r="D50" s="99"/>
      <c r="E50" s="98"/>
      <c r="F50" s="98"/>
      <c r="G50" s="98"/>
      <c r="H50" s="98"/>
      <c r="I50" s="87">
        <f>SUM(B50:H50)</f>
        <v>6</v>
      </c>
    </row>
    <row r="51" spans="1:16" s="1" customFormat="1" ht="16.5" thickBot="1" x14ac:dyDescent="0.25">
      <c r="A51" s="96" t="s">
        <v>224</v>
      </c>
      <c r="B51" s="20">
        <f>SUM(B49:B50)</f>
        <v>7</v>
      </c>
      <c r="C51" s="20">
        <f t="shared" ref="C51:I51" si="4">SUM(C49:C50)</f>
        <v>14</v>
      </c>
      <c r="D51" s="20">
        <f t="shared" si="4"/>
        <v>0</v>
      </c>
      <c r="E51" s="20">
        <f t="shared" si="4"/>
        <v>0</v>
      </c>
      <c r="F51" s="20">
        <f t="shared" si="4"/>
        <v>0</v>
      </c>
      <c r="G51" s="20">
        <f t="shared" si="4"/>
        <v>0</v>
      </c>
      <c r="H51" s="20">
        <f t="shared" si="4"/>
        <v>0</v>
      </c>
      <c r="I51" s="21">
        <f t="shared" si="4"/>
        <v>21</v>
      </c>
      <c r="J51" s="13"/>
      <c r="K51" s="13"/>
      <c r="L51" s="13"/>
      <c r="M51" s="13"/>
      <c r="N51" s="13"/>
      <c r="O51" s="13"/>
      <c r="P51" s="13"/>
    </row>
    <row r="52" spans="1:16" s="1" customFormat="1" ht="16.5" thickBot="1" x14ac:dyDescent="0.3">
      <c r="A52" s="146" t="s">
        <v>52</v>
      </c>
      <c r="B52" s="147"/>
      <c r="C52" s="147"/>
      <c r="D52" s="147"/>
      <c r="E52" s="147"/>
      <c r="F52" s="147"/>
      <c r="G52" s="147"/>
      <c r="H52" s="147"/>
      <c r="I52" s="148"/>
    </row>
    <row r="53" spans="1:16" s="1" customFormat="1" ht="13.5" thickBot="1" x14ac:dyDescent="0.25">
      <c r="A53" s="88" t="s">
        <v>225</v>
      </c>
      <c r="B53" s="89">
        <v>3</v>
      </c>
      <c r="C53" s="89">
        <v>6</v>
      </c>
      <c r="D53" s="90"/>
      <c r="E53" s="89"/>
      <c r="F53" s="89">
        <v>1</v>
      </c>
      <c r="G53" s="89"/>
      <c r="H53" s="103"/>
      <c r="I53" s="95">
        <f>SUM(B53:H53)</f>
        <v>10</v>
      </c>
    </row>
    <row r="54" spans="1:16" s="1" customFormat="1" ht="16.5" thickBot="1" x14ac:dyDescent="0.25">
      <c r="A54" s="25" t="s">
        <v>226</v>
      </c>
      <c r="B54" s="20">
        <f>SUM(B53)</f>
        <v>3</v>
      </c>
      <c r="C54" s="20">
        <f t="shared" ref="C54:I54" si="5">SUM(C53:C53)</f>
        <v>6</v>
      </c>
      <c r="D54" s="20">
        <f t="shared" si="5"/>
        <v>0</v>
      </c>
      <c r="E54" s="20">
        <f t="shared" si="5"/>
        <v>0</v>
      </c>
      <c r="F54" s="20">
        <f t="shared" si="5"/>
        <v>1</v>
      </c>
      <c r="G54" s="20">
        <f t="shared" si="5"/>
        <v>0</v>
      </c>
      <c r="H54" s="20">
        <f t="shared" si="5"/>
        <v>0</v>
      </c>
      <c r="I54" s="21">
        <f t="shared" si="5"/>
        <v>10</v>
      </c>
      <c r="J54" s="13"/>
      <c r="K54" s="13"/>
      <c r="L54" s="13"/>
      <c r="M54" s="13"/>
      <c r="N54" s="13"/>
      <c r="O54" s="13"/>
      <c r="P54" s="13"/>
    </row>
    <row r="55" spans="1:16" s="104" customFormat="1" ht="16.5" thickBot="1" x14ac:dyDescent="0.25">
      <c r="A55" s="19" t="s">
        <v>227</v>
      </c>
      <c r="B55" s="20">
        <f>B51+B44+B37+B54+B47</f>
        <v>68</v>
      </c>
      <c r="C55" s="20">
        <f t="shared" ref="C55:I55" si="6">C51+C44+C37+C54+C47</f>
        <v>62</v>
      </c>
      <c r="D55" s="20">
        <f t="shared" si="6"/>
        <v>0</v>
      </c>
      <c r="E55" s="20">
        <f t="shared" si="6"/>
        <v>0</v>
      </c>
      <c r="F55" s="20">
        <f t="shared" si="6"/>
        <v>10</v>
      </c>
      <c r="G55" s="20">
        <f t="shared" si="6"/>
        <v>0</v>
      </c>
      <c r="H55" s="20">
        <f t="shared" si="6"/>
        <v>0</v>
      </c>
      <c r="I55" s="20">
        <f t="shared" si="6"/>
        <v>140</v>
      </c>
      <c r="J55" s="1"/>
      <c r="K55" s="1"/>
      <c r="L55" s="1"/>
      <c r="M55" s="1"/>
      <c r="N55" s="1"/>
      <c r="O55" s="1"/>
      <c r="P55" s="1"/>
    </row>
  </sheetData>
  <mergeCells count="15">
    <mergeCell ref="A52:I52"/>
    <mergeCell ref="A3:I3"/>
    <mergeCell ref="A5:A9"/>
    <mergeCell ref="B5:B9"/>
    <mergeCell ref="C5:C9"/>
    <mergeCell ref="F5:H6"/>
    <mergeCell ref="I5:I9"/>
    <mergeCell ref="F7:G7"/>
    <mergeCell ref="H7:H9"/>
    <mergeCell ref="F8:F9"/>
    <mergeCell ref="A10:I10"/>
    <mergeCell ref="A11:I11"/>
    <mergeCell ref="A38:I38"/>
    <mergeCell ref="A45:I45"/>
    <mergeCell ref="A48:I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zoomScaleNormal="100" workbookViewId="0">
      <selection activeCell="C19" sqref="C19"/>
    </sheetView>
  </sheetViews>
  <sheetFormatPr baseColWidth="10" defaultRowHeight="12.75" x14ac:dyDescent="0.2"/>
  <cols>
    <col min="1" max="1" width="24.28515625" style="105" bestFit="1" customWidth="1"/>
    <col min="2" max="2" width="21" style="105" bestFit="1" customWidth="1"/>
    <col min="3" max="3" width="18.85546875" style="105" bestFit="1" customWidth="1"/>
    <col min="4" max="4" width="22" style="105" bestFit="1" customWidth="1"/>
    <col min="5" max="5" width="20.7109375" style="105" bestFit="1" customWidth="1"/>
    <col min="6" max="6" width="17.7109375" style="105" bestFit="1" customWidth="1"/>
    <col min="7" max="7" width="22" style="105" bestFit="1" customWidth="1"/>
    <col min="8" max="8" width="20.28515625" style="105" bestFit="1" customWidth="1"/>
    <col min="9" max="16384" width="11.42578125" style="105"/>
  </cols>
  <sheetData>
    <row r="4" spans="1:9" ht="13.5" thickBot="1" x14ac:dyDescent="0.25"/>
    <row r="5" spans="1:9" ht="14.25" thickTop="1" thickBot="1" x14ac:dyDescent="0.25">
      <c r="A5" s="106"/>
      <c r="B5" s="107" t="s">
        <v>229</v>
      </c>
      <c r="C5" s="108" t="s">
        <v>230</v>
      </c>
      <c r="D5" s="109" t="s">
        <v>231</v>
      </c>
    </row>
    <row r="6" spans="1:9" ht="13.5" thickTop="1" x14ac:dyDescent="0.2">
      <c r="A6" s="110" t="s">
        <v>232</v>
      </c>
      <c r="B6" s="111">
        <v>124</v>
      </c>
      <c r="C6" s="111">
        <v>200</v>
      </c>
      <c r="D6" s="112">
        <f>B6+C6</f>
        <v>324</v>
      </c>
      <c r="I6" s="113"/>
    </row>
    <row r="7" spans="1:9" x14ac:dyDescent="0.2">
      <c r="A7" s="110" t="s">
        <v>233</v>
      </c>
      <c r="B7" s="114">
        <v>140</v>
      </c>
      <c r="C7" s="114">
        <v>84</v>
      </c>
      <c r="D7" s="115">
        <f t="shared" ref="D7:D9" si="0">B7+C7</f>
        <v>224</v>
      </c>
      <c r="I7" s="113"/>
    </row>
    <row r="8" spans="1:9" x14ac:dyDescent="0.2">
      <c r="A8" s="110" t="s">
        <v>234</v>
      </c>
      <c r="B8" s="114">
        <v>110</v>
      </c>
      <c r="C8" s="114">
        <v>114</v>
      </c>
      <c r="D8" s="115">
        <f t="shared" si="0"/>
        <v>224</v>
      </c>
      <c r="I8" s="113"/>
    </row>
    <row r="9" spans="1:9" x14ac:dyDescent="0.2">
      <c r="A9" s="116" t="s">
        <v>235</v>
      </c>
      <c r="B9" s="114">
        <f>SUM(B6:B8)</f>
        <v>374</v>
      </c>
      <c r="C9" s="114">
        <f t="shared" ref="C9" si="1">SUM(C6:C8)</f>
        <v>398</v>
      </c>
      <c r="D9" s="115">
        <f t="shared" si="0"/>
        <v>772</v>
      </c>
      <c r="I9" s="113"/>
    </row>
    <row r="10" spans="1:9" x14ac:dyDescent="0.2">
      <c r="A10" s="117"/>
      <c r="B10" s="118"/>
      <c r="C10" s="118"/>
      <c r="D10" s="119"/>
      <c r="I10" s="113"/>
    </row>
    <row r="11" spans="1:9" x14ac:dyDescent="0.2">
      <c r="A11" s="117"/>
      <c r="B11" s="118"/>
      <c r="C11" s="118"/>
      <c r="D11" s="119"/>
      <c r="I11" s="113"/>
    </row>
    <row r="12" spans="1:9" ht="13.5" thickBot="1" x14ac:dyDescent="0.25"/>
    <row r="13" spans="1:9" ht="14.25" thickTop="1" thickBot="1" x14ac:dyDescent="0.25">
      <c r="B13" s="108" t="s">
        <v>236</v>
      </c>
      <c r="C13" s="108" t="s">
        <v>113</v>
      </c>
      <c r="D13" s="108" t="s">
        <v>114</v>
      </c>
      <c r="E13" s="120" t="s">
        <v>237</v>
      </c>
    </row>
    <row r="14" spans="1:9" ht="13.5" thickTop="1" x14ac:dyDescent="0.2">
      <c r="A14" s="110" t="s">
        <v>238</v>
      </c>
      <c r="B14" s="111">
        <v>23</v>
      </c>
      <c r="C14" s="111">
        <v>26</v>
      </c>
      <c r="D14" s="111">
        <v>5</v>
      </c>
      <c r="E14" s="111">
        <v>5</v>
      </c>
    </row>
    <row r="15" spans="1:9" x14ac:dyDescent="0.2">
      <c r="A15" s="110" t="s">
        <v>233</v>
      </c>
      <c r="B15" s="114">
        <v>16</v>
      </c>
      <c r="C15" s="114">
        <v>62</v>
      </c>
      <c r="D15" s="114"/>
      <c r="E15" s="114"/>
    </row>
    <row r="16" spans="1:9" x14ac:dyDescent="0.2">
      <c r="A16" s="110" t="s">
        <v>234</v>
      </c>
      <c r="B16" s="114">
        <v>16</v>
      </c>
      <c r="C16" s="114">
        <v>50</v>
      </c>
      <c r="D16" s="114">
        <v>5</v>
      </c>
      <c r="E16" s="114"/>
    </row>
    <row r="17" spans="1:5" x14ac:dyDescent="0.2">
      <c r="A17" s="116" t="s">
        <v>235</v>
      </c>
      <c r="B17" s="121">
        <f>SUM(B14:B16)</f>
        <v>55</v>
      </c>
      <c r="C17" s="121">
        <f>SUM(C14:C16)</f>
        <v>138</v>
      </c>
      <c r="D17" s="121">
        <f>SUM(D14:D16)</f>
        <v>10</v>
      </c>
      <c r="E17" s="121">
        <f>SUM(E14:E16)</f>
        <v>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TASA FUNC </vt:lpstr>
      <vt:lpstr>TASA LABORALES</vt:lpstr>
      <vt:lpstr>ESTAB FUNCI</vt:lpstr>
      <vt:lpstr>ESTAB LAB</vt:lpstr>
      <vt:lpstr>EDUCACION</vt:lpstr>
      <vt:lpstr>ESTAB SERIS</vt:lpstr>
      <vt:lpstr>TASA SERIS</vt:lpstr>
      <vt:lpstr>RESUMEN</vt:lpstr>
      <vt:lpstr>'ESTAB FUNCI'!Área_de_impresión</vt:lpstr>
      <vt:lpstr>'ESTAB LAB'!Área_de_impresión</vt:lpstr>
      <vt:lpstr>'TASA FUNC '!Área_de_impresión</vt:lpstr>
      <vt:lpstr>'TASA LABORALES'!Área_de_impresión</vt:lpstr>
      <vt:lpstr>'TASA FUNC '!Títulos_a_imprimir</vt:lpstr>
      <vt:lpstr>'TASA LABORALES'!Títulos_a_imprimir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Castillo Estebas</dc:creator>
  <cp:lastModifiedBy>Beatriz López Sobrón</cp:lastModifiedBy>
  <cp:lastPrinted>2019-12-13T11:24:08Z</cp:lastPrinted>
  <dcterms:created xsi:type="dcterms:W3CDTF">2019-12-13T11:16:07Z</dcterms:created>
  <dcterms:modified xsi:type="dcterms:W3CDTF">2019-12-13T12:34:25Z</dcterms:modified>
</cp:coreProperties>
</file>